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ěstníky 2021\VEST0521\"/>
    </mc:Choice>
  </mc:AlternateContent>
  <xr:revisionPtr revIDLastSave="0" documentId="13_ncr:1_{607E41BA-C9CC-41D1-9835-6CE0DE43C0BF}" xr6:coauthVersionLast="44" xr6:coauthVersionMax="44" xr10:uidLastSave="{00000000-0000-0000-0000-000000000000}"/>
  <bookViews>
    <workbookView xWindow="-110" yWindow="-110" windowWidth="19420" windowHeight="10420" xr2:uid="{BBFC81D7-D3B8-4B05-A7B1-40950A49C0D1}"/>
  </bookViews>
  <sheets>
    <sheet name="orientacni vypoc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2" l="1"/>
  <c r="J41" i="2" l="1"/>
  <c r="J40" i="2"/>
  <c r="J39" i="2"/>
  <c r="J38" i="2"/>
  <c r="J37" i="2"/>
  <c r="J36" i="2"/>
  <c r="J35" i="2"/>
  <c r="J34" i="2"/>
  <c r="J33" i="2"/>
  <c r="J32" i="2"/>
  <c r="I41" i="2"/>
  <c r="I40" i="2"/>
  <c r="I39" i="2"/>
  <c r="I38" i="2"/>
  <c r="I37" i="2"/>
  <c r="I36" i="2"/>
  <c r="I35" i="2"/>
  <c r="I34" i="2"/>
  <c r="I33" i="2"/>
  <c r="I32" i="2"/>
  <c r="H41" i="2"/>
  <c r="H40" i="2"/>
  <c r="H39" i="2"/>
  <c r="H38" i="2"/>
  <c r="H37" i="2"/>
  <c r="H36" i="2"/>
  <c r="H35" i="2"/>
  <c r="H34" i="2"/>
  <c r="H33" i="2"/>
  <c r="H32" i="2"/>
  <c r="H21" i="2"/>
  <c r="H22" i="2"/>
  <c r="H23" i="2"/>
  <c r="H24" i="2"/>
  <c r="H25" i="2"/>
  <c r="H26" i="2"/>
  <c r="H27" i="2"/>
  <c r="H28" i="2"/>
  <c r="H29" i="2"/>
  <c r="H30" i="2"/>
  <c r="H31" i="2"/>
  <c r="Y42" i="2" l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19" i="2"/>
  <c r="G20" i="2"/>
  <c r="G21" i="2"/>
  <c r="G22" i="2"/>
  <c r="G24" i="2"/>
  <c r="G25" i="2"/>
  <c r="G26" i="2"/>
  <c r="G27" i="2"/>
  <c r="AA19" i="2" l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H42" i="2"/>
  <c r="I42" i="2"/>
  <c r="J42" i="2"/>
  <c r="K42" i="2"/>
  <c r="M42" i="2"/>
  <c r="O42" i="2"/>
  <c r="Q42" i="2"/>
  <c r="T42" i="2"/>
  <c r="U42" i="2"/>
  <c r="M31" i="2"/>
  <c r="M32" i="2"/>
  <c r="M33" i="2"/>
  <c r="M34" i="2"/>
  <c r="M35" i="2"/>
  <c r="M36" i="2"/>
  <c r="M37" i="2"/>
  <c r="M38" i="2"/>
  <c r="M39" i="2"/>
  <c r="M40" i="2"/>
  <c r="O38" i="2"/>
  <c r="V42" i="2" l="1"/>
  <c r="R42" i="2"/>
  <c r="O37" i="2"/>
  <c r="O36" i="2"/>
  <c r="O35" i="2"/>
  <c r="O34" i="2"/>
  <c r="O33" i="2"/>
  <c r="O32" i="2"/>
  <c r="O31" i="2"/>
  <c r="K30" i="2"/>
  <c r="N7" i="2"/>
  <c r="J27" i="2"/>
  <c r="K20" i="2"/>
  <c r="K21" i="2"/>
  <c r="K22" i="2"/>
  <c r="K23" i="2"/>
  <c r="S25" i="2" s="1"/>
  <c r="K24" i="2"/>
  <c r="K25" i="2"/>
  <c r="K26" i="2"/>
  <c r="K27" i="2"/>
  <c r="S29" i="2" s="1"/>
  <c r="K28" i="2"/>
  <c r="K29" i="2"/>
  <c r="K31" i="2"/>
  <c r="K32" i="2"/>
  <c r="K33" i="2"/>
  <c r="K34" i="2"/>
  <c r="K35" i="2"/>
  <c r="K36" i="2"/>
  <c r="K37" i="2"/>
  <c r="K38" i="2"/>
  <c r="K39" i="2"/>
  <c r="K40" i="2"/>
  <c r="K41" i="2"/>
  <c r="K19" i="2"/>
  <c r="S21" i="2" s="1"/>
  <c r="J19" i="2"/>
  <c r="J20" i="2"/>
  <c r="J21" i="2"/>
  <c r="J22" i="2"/>
  <c r="J23" i="2"/>
  <c r="J24" i="2"/>
  <c r="J25" i="2"/>
  <c r="J26" i="2"/>
  <c r="J28" i="2"/>
  <c r="J29" i="2"/>
  <c r="J30" i="2"/>
  <c r="J31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H20" i="2"/>
  <c r="H19" i="2"/>
  <c r="E8" i="2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P18" i="2" s="1"/>
  <c r="Q30" i="2" s="1"/>
  <c r="P7" i="2"/>
  <c r="D8" i="2"/>
  <c r="N8" i="2" s="1"/>
  <c r="C8" i="2"/>
  <c r="C9" i="2" s="1"/>
  <c r="K7" i="2"/>
  <c r="L7" i="2" s="1"/>
  <c r="S31" i="2" l="1"/>
  <c r="S38" i="2"/>
  <c r="S41" i="2"/>
  <c r="S37" i="2"/>
  <c r="S33" i="2"/>
  <c r="S28" i="2"/>
  <c r="S24" i="2"/>
  <c r="S42" i="2"/>
  <c r="S34" i="2"/>
  <c r="S40" i="2"/>
  <c r="S23" i="2"/>
  <c r="S32" i="2"/>
  <c r="S36" i="2"/>
  <c r="S27" i="2"/>
  <c r="S39" i="2"/>
  <c r="S35" i="2"/>
  <c r="S30" i="2"/>
  <c r="S26" i="2"/>
  <c r="S22" i="2"/>
  <c r="Z7" i="2"/>
  <c r="F20" i="2"/>
  <c r="F33" i="2"/>
  <c r="F32" i="2"/>
  <c r="F34" i="2"/>
  <c r="F41" i="2"/>
  <c r="Y41" i="2" s="1"/>
  <c r="F36" i="2"/>
  <c r="P13" i="2"/>
  <c r="F37" i="2"/>
  <c r="P9" i="2"/>
  <c r="P17" i="2"/>
  <c r="Q29" i="2" s="1"/>
  <c r="P16" i="2"/>
  <c r="P12" i="2"/>
  <c r="P8" i="2"/>
  <c r="F19" i="2"/>
  <c r="P15" i="2"/>
  <c r="P11" i="2"/>
  <c r="P14" i="2"/>
  <c r="P10" i="2"/>
  <c r="F24" i="2"/>
  <c r="F31" i="2"/>
  <c r="F28" i="2"/>
  <c r="F40" i="2"/>
  <c r="Y40" i="2" s="1"/>
  <c r="F39" i="2"/>
  <c r="F38" i="2"/>
  <c r="F35" i="2"/>
  <c r="F23" i="2"/>
  <c r="F27" i="2"/>
  <c r="F21" i="2"/>
  <c r="F25" i="2"/>
  <c r="F29" i="2"/>
  <c r="F22" i="2"/>
  <c r="F26" i="2"/>
  <c r="F30" i="2"/>
  <c r="D9" i="2"/>
  <c r="C10" i="2"/>
  <c r="K9" i="2"/>
  <c r="L9" i="2" s="1"/>
  <c r="K8" i="2"/>
  <c r="L8" i="2" s="1"/>
  <c r="Y19" i="2" l="1"/>
  <c r="Y20" i="2"/>
  <c r="Y22" i="2"/>
  <c r="Y24" i="2"/>
  <c r="Y23" i="2"/>
  <c r="Y25" i="2"/>
  <c r="Y21" i="2"/>
  <c r="Y26" i="2"/>
  <c r="Y27" i="2"/>
  <c r="Y32" i="2"/>
  <c r="Y29" i="2"/>
  <c r="Y36" i="2"/>
  <c r="Y33" i="2"/>
  <c r="Y39" i="2"/>
  <c r="Y30" i="2"/>
  <c r="Y35" i="2"/>
  <c r="Y28" i="2"/>
  <c r="Y38" i="2"/>
  <c r="Y31" i="2"/>
  <c r="Y37" i="2"/>
  <c r="Y34" i="2"/>
  <c r="Q19" i="2"/>
  <c r="Q25" i="2"/>
  <c r="Q27" i="2"/>
  <c r="D10" i="2"/>
  <c r="N9" i="2"/>
  <c r="C11" i="2"/>
  <c r="K10" i="2"/>
  <c r="U24" i="2"/>
  <c r="U19" i="2"/>
  <c r="T31" i="2"/>
  <c r="T32" i="2"/>
  <c r="T33" i="2"/>
  <c r="T34" i="2"/>
  <c r="T35" i="2"/>
  <c r="T36" i="2"/>
  <c r="T37" i="2"/>
  <c r="T38" i="2"/>
  <c r="T39" i="2"/>
  <c r="T40" i="2"/>
  <c r="T41" i="2"/>
  <c r="U20" i="2"/>
  <c r="U21" i="2"/>
  <c r="U22" i="2"/>
  <c r="U23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M41" i="2"/>
  <c r="Q20" i="2"/>
  <c r="Q21" i="2"/>
  <c r="Q22" i="2"/>
  <c r="Q23" i="2"/>
  <c r="Q24" i="2"/>
  <c r="Q26" i="2"/>
  <c r="Q28" i="2"/>
  <c r="Q31" i="2"/>
  <c r="R31" i="2" s="1"/>
  <c r="Q32" i="2"/>
  <c r="R32" i="2" s="1"/>
  <c r="Q33" i="2"/>
  <c r="R33" i="2" s="1"/>
  <c r="Q34" i="2"/>
  <c r="R34" i="2" s="1"/>
  <c r="Q35" i="2"/>
  <c r="R35" i="2" s="1"/>
  <c r="Q36" i="2"/>
  <c r="R36" i="2" s="1"/>
  <c r="Q37" i="2"/>
  <c r="R37" i="2" s="1"/>
  <c r="Q38" i="2"/>
  <c r="R38" i="2" s="1"/>
  <c r="Q39" i="2"/>
  <c r="Q40" i="2"/>
  <c r="Q41" i="2"/>
  <c r="O39" i="2"/>
  <c r="O40" i="2"/>
  <c r="O41" i="2"/>
  <c r="R40" i="2" l="1"/>
  <c r="R39" i="2"/>
  <c r="D11" i="2"/>
  <c r="N10" i="2"/>
  <c r="L10" i="2"/>
  <c r="C12" i="2"/>
  <c r="K11" i="2"/>
  <c r="R41" i="2"/>
  <c r="L11" i="2" l="1"/>
  <c r="D12" i="2"/>
  <c r="N11" i="2"/>
  <c r="C13" i="2"/>
  <c r="K12" i="2"/>
  <c r="V31" i="2"/>
  <c r="V32" i="2"/>
  <c r="V33" i="2"/>
  <c r="V34" i="2"/>
  <c r="V35" i="2"/>
  <c r="V36" i="2"/>
  <c r="V37" i="2"/>
  <c r="V38" i="2"/>
  <c r="V39" i="2"/>
  <c r="V40" i="2"/>
  <c r="V41" i="2"/>
  <c r="W42" i="2" l="1"/>
  <c r="X42" i="2" s="1"/>
  <c r="L12" i="2"/>
  <c r="D13" i="2"/>
  <c r="N12" i="2"/>
  <c r="C14" i="2"/>
  <c r="K13" i="2"/>
  <c r="Z42" i="2" l="1"/>
  <c r="L13" i="2"/>
  <c r="D14" i="2"/>
  <c r="N13" i="2"/>
  <c r="C15" i="2"/>
  <c r="K14" i="2"/>
  <c r="L14" i="2" l="1"/>
  <c r="D15" i="2"/>
  <c r="N14" i="2"/>
  <c r="C16" i="2"/>
  <c r="K15" i="2"/>
  <c r="L15" i="2" l="1"/>
  <c r="D16" i="2"/>
  <c r="N15" i="2"/>
  <c r="C17" i="2"/>
  <c r="K16" i="2"/>
  <c r="L16" i="2" l="1"/>
  <c r="D17" i="2"/>
  <c r="N16" i="2"/>
  <c r="C18" i="2"/>
  <c r="K18" i="2" s="1"/>
  <c r="K17" i="2"/>
  <c r="L18" i="2" l="1"/>
  <c r="L17" i="2"/>
  <c r="M25" i="2" s="1"/>
  <c r="D18" i="2"/>
  <c r="N18" i="2" s="1"/>
  <c r="S20" i="2" s="1"/>
  <c r="N17" i="2"/>
  <c r="S19" i="2" s="1"/>
  <c r="W41" i="2" l="1"/>
  <c r="X41" i="2" s="1"/>
  <c r="M26" i="2"/>
  <c r="M30" i="2"/>
  <c r="M23" i="2"/>
  <c r="M19" i="2"/>
  <c r="M21" i="2"/>
  <c r="M22" i="2"/>
  <c r="M20" i="2"/>
  <c r="M24" i="2"/>
  <c r="M29" i="2"/>
  <c r="M27" i="2"/>
  <c r="M28" i="2"/>
  <c r="O25" i="2"/>
  <c r="R25" i="2" s="1"/>
  <c r="O26" i="2"/>
  <c r="O29" i="2"/>
  <c r="O27" i="2"/>
  <c r="O28" i="2"/>
  <c r="O30" i="2"/>
  <c r="O24" i="2"/>
  <c r="O23" i="2"/>
  <c r="T26" i="2"/>
  <c r="V26" i="2" s="1"/>
  <c r="T21" i="2"/>
  <c r="V21" i="2" s="1"/>
  <c r="T30" i="2"/>
  <c r="V30" i="2" s="1"/>
  <c r="T22" i="2"/>
  <c r="V22" i="2" s="1"/>
  <c r="O20" i="2"/>
  <c r="O21" i="2"/>
  <c r="T24" i="2"/>
  <c r="V24" i="2" s="1"/>
  <c r="T25" i="2"/>
  <c r="V25" i="2" s="1"/>
  <c r="T23" i="2"/>
  <c r="V23" i="2" s="1"/>
  <c r="T29" i="2"/>
  <c r="V29" i="2" s="1"/>
  <c r="O19" i="2"/>
  <c r="T19" i="2"/>
  <c r="V19" i="2" s="1"/>
  <c r="O22" i="2"/>
  <c r="T28" i="2"/>
  <c r="V28" i="2" s="1"/>
  <c r="T20" i="2"/>
  <c r="V20" i="2" s="1"/>
  <c r="T27" i="2"/>
  <c r="V27" i="2" s="1"/>
  <c r="R27" i="2" l="1"/>
  <c r="R22" i="2"/>
  <c r="R30" i="2"/>
  <c r="R29" i="2"/>
  <c r="R26" i="2"/>
  <c r="R24" i="2"/>
  <c r="R19" i="2"/>
  <c r="R21" i="2"/>
  <c r="R28" i="2"/>
  <c r="R23" i="2"/>
  <c r="W36" i="2"/>
  <c r="X36" i="2" s="1"/>
  <c r="W34" i="2"/>
  <c r="X34" i="2" s="1"/>
  <c r="Z34" i="2" s="1"/>
  <c r="Z41" i="2"/>
  <c r="W38" i="2"/>
  <c r="X38" i="2" s="1"/>
  <c r="W39" i="2"/>
  <c r="X39" i="2" s="1"/>
  <c r="W40" i="2"/>
  <c r="X40" i="2" s="1"/>
  <c r="W35" i="2"/>
  <c r="X35" i="2" s="1"/>
  <c r="W37" i="2"/>
  <c r="X37" i="2" s="1"/>
  <c r="R20" i="2"/>
  <c r="W19" i="2" l="1"/>
  <c r="X19" i="2" s="1"/>
  <c r="Z19" i="2" s="1"/>
  <c r="Z36" i="2"/>
  <c r="Z39" i="2"/>
  <c r="Z37" i="2"/>
  <c r="Z38" i="2"/>
  <c r="Z40" i="2"/>
  <c r="Z35" i="2"/>
  <c r="W33" i="2"/>
  <c r="X33" i="2" s="1"/>
  <c r="Z33" i="2" s="1"/>
  <c r="W31" i="2" l="1"/>
  <c r="X31" i="2" s="1"/>
  <c r="Z31" i="2" s="1"/>
  <c r="W29" i="2"/>
  <c r="X29" i="2" s="1"/>
  <c r="Z29" i="2" s="1"/>
  <c r="W26" i="2"/>
  <c r="X26" i="2" s="1"/>
  <c r="Z26" i="2" s="1"/>
  <c r="W27" i="2"/>
  <c r="X27" i="2" s="1"/>
  <c r="Z27" i="2" s="1"/>
  <c r="W30" i="2"/>
  <c r="X30" i="2" s="1"/>
  <c r="Z30" i="2" s="1"/>
  <c r="W32" i="2"/>
  <c r="X32" i="2" s="1"/>
  <c r="Z32" i="2" s="1"/>
  <c r="W25" i="2"/>
  <c r="X25" i="2" s="1"/>
  <c r="Z25" i="2" s="1"/>
  <c r="W23" i="2"/>
  <c r="X23" i="2" s="1"/>
  <c r="Z23" i="2" s="1"/>
  <c r="W21" i="2"/>
  <c r="X21" i="2" s="1"/>
  <c r="Z21" i="2" s="1"/>
  <c r="W24" i="2"/>
  <c r="X24" i="2" s="1"/>
  <c r="Z24" i="2" s="1"/>
  <c r="W20" i="2"/>
  <c r="X20" i="2" s="1"/>
  <c r="Z20" i="2" s="1"/>
  <c r="W22" i="2"/>
  <c r="X22" i="2" s="1"/>
  <c r="Z22" i="2" s="1"/>
  <c r="W28" i="2"/>
  <c r="X28" i="2" s="1"/>
  <c r="Z28" i="2" s="1"/>
</calcChain>
</file>

<file path=xl/sharedStrings.xml><?xml version="1.0" encoding="utf-8"?>
<sst xmlns="http://schemas.openxmlformats.org/spreadsheetml/2006/main" count="72" uniqueCount="57">
  <si>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</si>
  <si>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</si>
  <si>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</si>
  <si>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</si>
  <si>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</si>
  <si>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</si>
  <si>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</si>
  <si>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</si>
  <si>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</si>
  <si>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</si>
  <si>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</si>
  <si>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</si>
  <si>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Kontrola podmínky  podle § 21 odst. 9</t>
  </si>
  <si>
    <t>B</t>
  </si>
  <si>
    <t>Zdaňovací období</t>
  </si>
  <si>
    <t>Pomůcka pro sledování zajištění daně dle § 21 zákona č. 353/2003 Sb., o spotřebních daních, v platném znění</t>
  </si>
  <si>
    <t>3/12 roční výroby</t>
  </si>
  <si>
    <t>3/12 ročního přijetí</t>
  </si>
  <si>
    <t>Součet B 3/12 výroby a přijetí</t>
  </si>
  <si>
    <t>Minimální výše zajištění</t>
  </si>
  <si>
    <t>Doplňování zajištění</t>
  </si>
  <si>
    <t>Návrh na vydání povolení</t>
  </si>
  <si>
    <t>Po vydání povolení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</si>
  <si>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</si>
  <si>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</si>
  <si>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</si>
  <si>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</si>
  <si>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</si>
  <si>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</si>
  <si>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</si>
  <si>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</si>
  <si>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</si>
  <si>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</si>
  <si>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</si>
  <si>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</si>
  <si>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Přijetí</t>
  </si>
  <si>
    <t>Výroba</t>
  </si>
  <si>
    <t>Odeslání</t>
  </si>
  <si>
    <t>Skutečný objem za předchozích 12 měsíců</t>
  </si>
  <si>
    <t>Předpokládaný roční objem</t>
  </si>
  <si>
    <t>Vypočtená výše zajištění dle § 21 odst. 6</t>
  </si>
  <si>
    <t>Minimální výše zajištění k novému povolení</t>
  </si>
  <si>
    <t>Zůstatek v DS</t>
  </si>
  <si>
    <t>Změna povolení</t>
  </si>
  <si>
    <t>Výpočet podle § 21 odst. 6 zákona o SPD</t>
  </si>
  <si>
    <t xml:space="preserve">Nejzazší navýšení předpokladu ročního objemu </t>
  </si>
  <si>
    <t>Minimální výše zajištění dle § 21 odst. 6</t>
  </si>
  <si>
    <t>§ 21 odst. 6 písm.  a)
předpoklad odeslaných VV ve zdaňovacím období</t>
  </si>
  <si>
    <t>§ 21 odst. 6 písm.  a)
1/12 odeslaných VV za běžný rok</t>
  </si>
  <si>
    <t>Odeslané VV ve zdaňovacím období</t>
  </si>
  <si>
    <t>Výroba  VV  ve zdaňovacím období</t>
  </si>
  <si>
    <t>§ 21 odst. 6 písm.  b)
1/12 vyrobených VV za běžný rok</t>
  </si>
  <si>
    <t>Přijaté ve zdaňovacím období</t>
  </si>
  <si>
    <t>§ 21 odst. 6 písm.  c)
1/12 přijatých VV za běžný rok</t>
  </si>
  <si>
    <r>
      <t xml:space="preserve">Částka A
</t>
    </r>
    <r>
      <rPr>
        <sz val="11"/>
        <color theme="1"/>
        <rFont val="Calibri"/>
        <family val="2"/>
        <charset val="238"/>
        <scheme val="minor"/>
      </rPr>
      <t>(výše daňové povinnosti a výše daně za 3 poslední měsíce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</si>
  <si>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Částka B
</t>
    </r>
    <r>
      <rPr>
        <sz val="11"/>
        <color theme="1"/>
        <rFont val="Calibri"/>
        <family val="2"/>
        <charset val="238"/>
        <scheme val="minor"/>
      </rPr>
      <t>(výpočet podle § 21 odst. 9 zákona o SPD - 3/12 běžného roku)</t>
    </r>
  </si>
  <si>
    <t>Součet daňové povinnosti a výše daně za poslední 3 měsíce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</si>
</sst>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3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3" fontId="0" fillId="0" borderId="18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3" fontId="0" fillId="0" borderId="41" xfId="0" applyNumberForma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6" borderId="9" xfId="0" applyNumberFormat="1" applyFill="1" applyBorder="1" applyAlignment="1">
      <alignment horizontal="center" vertical="center" wrapText="1"/>
    </xf>
    <xf numFmtId="3" fontId="0" fillId="6" borderId="4" xfId="0" applyNumberForma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3" fontId="0" fillId="6" borderId="24" xfId="0" applyNumberFormat="1" applyFill="1" applyBorder="1" applyAlignment="1">
      <alignment horizontal="center" vertical="center" wrapText="1"/>
    </xf>
    <xf numFmtId="3" fontId="0" fillId="6" borderId="6" xfId="0" applyNumberFormat="1" applyFill="1" applyBorder="1" applyAlignment="1">
      <alignment horizontal="center" vertical="center" wrapText="1"/>
    </xf>
    <xf numFmtId="3" fontId="0" fillId="3" borderId="38" xfId="0" applyNumberFormat="1" applyFill="1" applyBorder="1" applyAlignment="1">
      <alignment horizontal="center" vertical="center"/>
    </xf>
    <xf numFmtId="3" fontId="0" fillId="6" borderId="15" xfId="0" applyNumberFormat="1" applyFill="1" applyBorder="1" applyAlignment="1">
      <alignment horizontal="center" vertical="center" wrapText="1"/>
    </xf>
    <xf numFmtId="3" fontId="0" fillId="3" borderId="3" xfId="0" applyNumberForma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7" borderId="3" xfId="0" applyNumberFormat="1" applyFont="1" applyFill="1" applyBorder="1" applyAlignment="1">
      <alignment horizontal="center" vertical="center"/>
    </xf>
    <xf numFmtId="3" fontId="1" fillId="7" borderId="38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/>
    </xf>
    <xf numFmtId="3" fontId="1" fillId="7" borderId="15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lef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7" fillId="0" borderId="0" xfId="0" applyFont="1"/>
    <xf numFmtId="3" fontId="1" fillId="0" borderId="15" xfId="0" applyNumberFormat="1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 wrapText="1"/>
    </xf>
    <xf numFmtId="3" fontId="0" fillId="3" borderId="8" xfId="0" applyNumberForma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textRotation="90"/>
    </xf>
    <xf numFmtId="0" fontId="1" fillId="0" borderId="46" xfId="0" applyFont="1" applyBorder="1" applyAlignment="1">
      <alignment horizontal="center" vertical="center" textRotation="90"/>
    </xf>
    <xf numFmtId="0" fontId="1" fillId="0" borderId="40" xfId="0" applyFont="1" applyBorder="1" applyAlignment="1">
      <alignment horizontal="center" vertical="center" textRotation="90"/>
    </xf>
    <xf numFmtId="0" fontId="0" fillId="0" borderId="46" xfId="0" applyBorder="1" applyAlignment="1">
      <alignment horizontal="center" vertical="center" textRotation="90"/>
    </xf>
    <xf numFmtId="0" fontId="0" fillId="0" borderId="40" xfId="0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0" fillId="0" borderId="34" xfId="0" applyBorder="1" applyAlignment="1"/>
    <xf numFmtId="0" fontId="0" fillId="0" borderId="30" xfId="0" applyBorder="1" applyAlignment="1"/>
    <xf numFmtId="0" fontId="1" fillId="7" borderId="33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0" fillId="0" borderId="32" xfId="0" applyBorder="1" applyAlignment="1"/>
    <xf numFmtId="0" fontId="0" fillId="0" borderId="28" xfId="0" applyBorder="1" applyAlignment="1"/>
    <xf numFmtId="0" fontId="6" fillId="0" borderId="35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36" xfId="0" applyBorder="1" applyAlignment="1"/>
    <xf numFmtId="0" fontId="3" fillId="7" borderId="22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FF66"/>
      <color rgb="FFFF5050"/>
      <color rgb="FFFF99FF"/>
      <color rgb="FF66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8FEBD-F370-459A-846B-819CE9EFFA95}">
  <sheetPr>
    <pageSetUpPr fitToPage="1"/>
  </sheetPr>
  <dimension ref="A1:AB47"/>
  <sheetViews>
    <sheetView tabSelected="1" view="pageBreakPreview" topLeftCell="B1" zoomScale="60" zoomScaleNormal="100" workbookViewId="0">
      <selection activeCell="P19" sqref="P19:P42"/>
    </sheetView>
  </sheetViews>
  <sheetFormatPr defaultRowHeight="14.5" x14ac:dyDescent="0.35"/>
  <cols>
    <col min="1" max="1" width="6" customWidth="1"/>
    <col min="2" max="3" width="7.6328125" style="29" customWidth="1"/>
    <col min="4" max="5" width="7.6328125" customWidth="1"/>
    <col min="6" max="6" width="10" customWidth="1"/>
    <col min="7" max="7" width="8.6328125" customWidth="1"/>
    <col min="8" max="8" width="7.6328125" customWidth="1"/>
    <col min="9" max="9" width="7.36328125" customWidth="1"/>
    <col min="10" max="10" width="6.6328125" customWidth="1"/>
    <col min="11" max="18" width="10" customWidth="1"/>
    <col min="19" max="19" width="15.6328125" customWidth="1"/>
    <col min="20" max="21" width="9.6328125" customWidth="1"/>
    <col min="22" max="22" width="10.08984375" customWidth="1"/>
    <col min="23" max="23" width="21.453125" customWidth="1"/>
    <col min="24" max="24" width="10.6328125" customWidth="1"/>
    <col min="27" max="27" width="6" customWidth="1"/>
  </cols>
  <sheetData>
    <row r="1" spans="1:28" ht="15" customHeight="1" x14ac:dyDescent="0.35">
      <c r="B1" s="31"/>
      <c r="C1" s="161" t="s">
        <v>15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55"/>
      <c r="Z1" s="156"/>
    </row>
    <row r="2" spans="1:28" ht="7.5" customHeight="1" thickBot="1" x14ac:dyDescent="0.4">
      <c r="B2" s="17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4"/>
      <c r="Z2" s="165"/>
    </row>
    <row r="3" spans="1:28" ht="15" customHeight="1" x14ac:dyDescent="0.35">
      <c r="B3" s="17"/>
      <c r="C3" s="123" t="s">
        <v>39</v>
      </c>
      <c r="D3" s="124"/>
      <c r="E3" s="124"/>
      <c r="F3" s="124"/>
      <c r="G3" s="115"/>
      <c r="H3" s="174" t="s">
        <v>38</v>
      </c>
      <c r="I3" s="175"/>
      <c r="J3" s="175"/>
      <c r="K3" s="113" t="s">
        <v>44</v>
      </c>
      <c r="L3" s="114"/>
      <c r="M3" s="114"/>
      <c r="N3" s="114"/>
      <c r="O3" s="114"/>
      <c r="P3" s="114"/>
      <c r="Q3" s="114"/>
      <c r="R3" s="115"/>
      <c r="S3" s="119" t="s">
        <v>54</v>
      </c>
      <c r="T3" s="168" t="s">
        <v>55</v>
      </c>
      <c r="U3" s="169"/>
      <c r="V3" s="169"/>
      <c r="W3" s="153" t="s">
        <v>20</v>
      </c>
      <c r="X3" s="154"/>
      <c r="Y3" s="155"/>
      <c r="Z3" s="156"/>
    </row>
    <row r="4" spans="1:28" ht="93" customHeight="1" thickBot="1" x14ac:dyDescent="0.4">
      <c r="B4" s="19"/>
      <c r="C4" s="125"/>
      <c r="D4" s="126"/>
      <c r="E4" s="126"/>
      <c r="F4" s="126"/>
      <c r="G4" s="118"/>
      <c r="H4" s="176"/>
      <c r="I4" s="177"/>
      <c r="J4" s="177"/>
      <c r="K4" s="116"/>
      <c r="L4" s="117"/>
      <c r="M4" s="117"/>
      <c r="N4" s="117"/>
      <c r="O4" s="117"/>
      <c r="P4" s="117"/>
      <c r="Q4" s="117"/>
      <c r="R4" s="118"/>
      <c r="S4" s="120"/>
      <c r="T4" s="170"/>
      <c r="U4" s="171"/>
      <c r="V4" s="171"/>
      <c r="W4" s="157"/>
      <c r="X4" s="158"/>
      <c r="Y4" s="159"/>
      <c r="Z4" s="160"/>
    </row>
    <row r="5" spans="1:28" ht="15" customHeight="1" x14ac:dyDescent="0.35">
      <c r="A5" s="140"/>
      <c r="B5" s="149" t="s">
        <v>14</v>
      </c>
      <c r="C5" s="143" t="s">
        <v>37</v>
      </c>
      <c r="D5" s="147" t="s">
        <v>36</v>
      </c>
      <c r="E5" s="145" t="s">
        <v>35</v>
      </c>
      <c r="F5" s="147" t="s">
        <v>45</v>
      </c>
      <c r="G5" s="121" t="s">
        <v>43</v>
      </c>
      <c r="H5" s="143" t="s">
        <v>37</v>
      </c>
      <c r="I5" s="147" t="s">
        <v>36</v>
      </c>
      <c r="J5" s="141" t="s">
        <v>35</v>
      </c>
      <c r="K5" s="172" t="s">
        <v>47</v>
      </c>
      <c r="L5" s="127" t="s">
        <v>49</v>
      </c>
      <c r="M5" s="180" t="s">
        <v>48</v>
      </c>
      <c r="N5" s="127" t="s">
        <v>50</v>
      </c>
      <c r="O5" s="180" t="s">
        <v>51</v>
      </c>
      <c r="P5" s="127" t="s">
        <v>52</v>
      </c>
      <c r="Q5" s="180" t="s">
        <v>53</v>
      </c>
      <c r="R5" s="133" t="s">
        <v>40</v>
      </c>
      <c r="S5" s="129" t="s">
        <v>56</v>
      </c>
      <c r="T5" s="178" t="s">
        <v>13</v>
      </c>
      <c r="U5" s="179"/>
      <c r="V5" s="182" t="s">
        <v>18</v>
      </c>
      <c r="W5" s="131" t="s">
        <v>12</v>
      </c>
      <c r="X5" s="151" t="s">
        <v>46</v>
      </c>
      <c r="Y5" s="151" t="s">
        <v>41</v>
      </c>
      <c r="Z5" s="166" t="s">
        <v>19</v>
      </c>
    </row>
    <row r="6" spans="1:28" ht="89.25" customHeight="1" thickBot="1" x14ac:dyDescent="0.4">
      <c r="A6" s="118"/>
      <c r="B6" s="150"/>
      <c r="C6" s="144"/>
      <c r="D6" s="148"/>
      <c r="E6" s="146"/>
      <c r="F6" s="148"/>
      <c r="G6" s="122"/>
      <c r="H6" s="144"/>
      <c r="I6" s="148"/>
      <c r="J6" s="142"/>
      <c r="K6" s="173"/>
      <c r="L6" s="128"/>
      <c r="M6" s="181"/>
      <c r="N6" s="128"/>
      <c r="O6" s="181"/>
      <c r="P6" s="128"/>
      <c r="Q6" s="181"/>
      <c r="R6" s="134"/>
      <c r="S6" s="130"/>
      <c r="T6" s="21" t="s">
        <v>16</v>
      </c>
      <c r="U6" s="22" t="s">
        <v>17</v>
      </c>
      <c r="V6" s="183"/>
      <c r="W6" s="132"/>
      <c r="X6" s="152"/>
      <c r="Y6" s="152"/>
      <c r="Z6" s="167"/>
      <c r="AA6" s="97" t="s">
        <v>42</v>
      </c>
      <c r="AB6" s="97"/>
    </row>
    <row r="7" spans="1:28" ht="15" customHeight="1" x14ac:dyDescent="0.35">
      <c r="A7" s="135" t="s">
        <v>21</v>
      </c>
      <c r="B7" s="24" t="s">
        <v>11</v>
      </c>
      <c r="C7" s="62"/>
      <c r="D7" s="63"/>
      <c r="E7" s="63"/>
      <c r="F7" s="71"/>
      <c r="G7" s="99"/>
      <c r="H7" s="70"/>
      <c r="I7" s="71"/>
      <c r="J7" s="64"/>
      <c r="K7" s="33">
        <f t="shared" ref="K7:K18" si="0">C7/12</f>
        <v>0</v>
      </c>
      <c r="L7" s="12">
        <f>K7</f>
        <v>0</v>
      </c>
      <c r="M7" s="43"/>
      <c r="N7" s="12">
        <f t="shared" ref="N7:N18" si="1">D7/12</f>
        <v>0</v>
      </c>
      <c r="O7" s="43"/>
      <c r="P7" s="12">
        <f t="shared" ref="P7:P18" si="2">E7/12</f>
        <v>0</v>
      </c>
      <c r="Q7" s="51"/>
      <c r="R7" s="54"/>
      <c r="S7" s="106"/>
      <c r="T7" s="45"/>
      <c r="U7" s="45"/>
      <c r="V7" s="46"/>
      <c r="W7" s="75"/>
      <c r="X7" s="76"/>
      <c r="Y7" s="76"/>
      <c r="Z7" s="98">
        <f>MAX(L7,N7,P7)</f>
        <v>0</v>
      </c>
      <c r="AA7" s="97"/>
      <c r="AB7" s="97"/>
    </row>
    <row r="8" spans="1:28" ht="15" customHeight="1" x14ac:dyDescent="0.35">
      <c r="A8" s="136"/>
      <c r="B8" s="25" t="s">
        <v>10</v>
      </c>
      <c r="C8" s="65">
        <f>C7</f>
        <v>0</v>
      </c>
      <c r="D8" s="66">
        <f>D7</f>
        <v>0</v>
      </c>
      <c r="E8" s="66">
        <f>E7</f>
        <v>0</v>
      </c>
      <c r="F8" s="73"/>
      <c r="G8" s="100"/>
      <c r="H8" s="72"/>
      <c r="I8" s="73"/>
      <c r="J8" s="74"/>
      <c r="K8" s="34">
        <f t="shared" si="0"/>
        <v>0</v>
      </c>
      <c r="L8" s="35">
        <f t="shared" ref="L8:L18" si="3">K8</f>
        <v>0</v>
      </c>
      <c r="M8" s="44"/>
      <c r="N8" s="35">
        <f t="shared" si="1"/>
        <v>0</v>
      </c>
      <c r="O8" s="44"/>
      <c r="P8" s="35">
        <f t="shared" si="2"/>
        <v>0</v>
      </c>
      <c r="Q8" s="52"/>
      <c r="R8" s="47"/>
      <c r="S8" s="50"/>
      <c r="T8" s="48"/>
      <c r="U8" s="48"/>
      <c r="V8" s="49"/>
      <c r="W8" s="50"/>
      <c r="X8" s="48"/>
      <c r="Y8" s="48"/>
      <c r="Z8" s="47"/>
      <c r="AA8" s="97"/>
      <c r="AB8" s="97"/>
    </row>
    <row r="9" spans="1:28" ht="15" customHeight="1" x14ac:dyDescent="0.35">
      <c r="A9" s="136"/>
      <c r="B9" s="25" t="s">
        <v>9</v>
      </c>
      <c r="C9" s="65">
        <f t="shared" ref="C9:C18" si="4">C8</f>
        <v>0</v>
      </c>
      <c r="D9" s="66">
        <f t="shared" ref="D9:E17" si="5">D8</f>
        <v>0</v>
      </c>
      <c r="E9" s="66">
        <f t="shared" si="5"/>
        <v>0</v>
      </c>
      <c r="F9" s="73"/>
      <c r="G9" s="100"/>
      <c r="H9" s="72"/>
      <c r="I9" s="73"/>
      <c r="J9" s="74"/>
      <c r="K9" s="34">
        <f t="shared" si="0"/>
        <v>0</v>
      </c>
      <c r="L9" s="35">
        <f t="shared" si="3"/>
        <v>0</v>
      </c>
      <c r="M9" s="44"/>
      <c r="N9" s="35">
        <f t="shared" si="1"/>
        <v>0</v>
      </c>
      <c r="O9" s="44"/>
      <c r="P9" s="35">
        <f t="shared" si="2"/>
        <v>0</v>
      </c>
      <c r="Q9" s="52"/>
      <c r="R9" s="47"/>
      <c r="S9" s="50"/>
      <c r="T9" s="48"/>
      <c r="U9" s="48"/>
      <c r="V9" s="49"/>
      <c r="W9" s="50"/>
      <c r="X9" s="48"/>
      <c r="Y9" s="48"/>
      <c r="Z9" s="47"/>
      <c r="AA9" s="97"/>
      <c r="AB9" s="97"/>
    </row>
    <row r="10" spans="1:28" ht="15" customHeight="1" x14ac:dyDescent="0.35">
      <c r="A10" s="136"/>
      <c r="B10" s="25" t="s">
        <v>8</v>
      </c>
      <c r="C10" s="65">
        <f t="shared" si="4"/>
        <v>0</v>
      </c>
      <c r="D10" s="66">
        <f t="shared" si="5"/>
        <v>0</v>
      </c>
      <c r="E10" s="66">
        <f t="shared" si="5"/>
        <v>0</v>
      </c>
      <c r="F10" s="73"/>
      <c r="G10" s="100"/>
      <c r="H10" s="72"/>
      <c r="I10" s="73"/>
      <c r="J10" s="74"/>
      <c r="K10" s="34">
        <f t="shared" si="0"/>
        <v>0</v>
      </c>
      <c r="L10" s="35">
        <f t="shared" si="3"/>
        <v>0</v>
      </c>
      <c r="M10" s="44"/>
      <c r="N10" s="35">
        <f t="shared" si="1"/>
        <v>0</v>
      </c>
      <c r="O10" s="44"/>
      <c r="P10" s="35">
        <f t="shared" si="2"/>
        <v>0</v>
      </c>
      <c r="Q10" s="52"/>
      <c r="R10" s="47"/>
      <c r="S10" s="50"/>
      <c r="T10" s="48"/>
      <c r="U10" s="48"/>
      <c r="V10" s="49"/>
      <c r="W10" s="50"/>
      <c r="X10" s="48"/>
      <c r="Y10" s="48"/>
      <c r="Z10" s="47"/>
      <c r="AA10" s="97"/>
      <c r="AB10" s="97"/>
    </row>
    <row r="11" spans="1:28" ht="15" customHeight="1" x14ac:dyDescent="0.35">
      <c r="A11" s="136"/>
      <c r="B11" s="25" t="s">
        <v>7</v>
      </c>
      <c r="C11" s="65">
        <f t="shared" si="4"/>
        <v>0</v>
      </c>
      <c r="D11" s="66">
        <f t="shared" si="5"/>
        <v>0</v>
      </c>
      <c r="E11" s="66">
        <f t="shared" si="5"/>
        <v>0</v>
      </c>
      <c r="F11" s="73"/>
      <c r="G11" s="100"/>
      <c r="H11" s="72"/>
      <c r="I11" s="73"/>
      <c r="J11" s="74"/>
      <c r="K11" s="34">
        <f t="shared" si="0"/>
        <v>0</v>
      </c>
      <c r="L11" s="35">
        <f t="shared" si="3"/>
        <v>0</v>
      </c>
      <c r="M11" s="44"/>
      <c r="N11" s="35">
        <f t="shared" si="1"/>
        <v>0</v>
      </c>
      <c r="O11" s="44"/>
      <c r="P11" s="35">
        <f t="shared" si="2"/>
        <v>0</v>
      </c>
      <c r="Q11" s="52"/>
      <c r="R11" s="47"/>
      <c r="S11" s="50"/>
      <c r="T11" s="48"/>
      <c r="U11" s="48"/>
      <c r="V11" s="49"/>
      <c r="W11" s="50"/>
      <c r="X11" s="48"/>
      <c r="Y11" s="48"/>
      <c r="Z11" s="47"/>
      <c r="AA11" s="97"/>
      <c r="AB11" s="97"/>
    </row>
    <row r="12" spans="1:28" ht="15" customHeight="1" x14ac:dyDescent="0.35">
      <c r="A12" s="136"/>
      <c r="B12" s="25" t="s">
        <v>6</v>
      </c>
      <c r="C12" s="65">
        <f t="shared" si="4"/>
        <v>0</v>
      </c>
      <c r="D12" s="66">
        <f t="shared" si="5"/>
        <v>0</v>
      </c>
      <c r="E12" s="66">
        <f t="shared" si="5"/>
        <v>0</v>
      </c>
      <c r="F12" s="73"/>
      <c r="G12" s="100"/>
      <c r="H12" s="72"/>
      <c r="I12" s="73"/>
      <c r="J12" s="74"/>
      <c r="K12" s="34">
        <f t="shared" si="0"/>
        <v>0</v>
      </c>
      <c r="L12" s="35">
        <f t="shared" si="3"/>
        <v>0</v>
      </c>
      <c r="M12" s="44"/>
      <c r="N12" s="35">
        <f t="shared" si="1"/>
        <v>0</v>
      </c>
      <c r="O12" s="44"/>
      <c r="P12" s="35">
        <f t="shared" si="2"/>
        <v>0</v>
      </c>
      <c r="Q12" s="52"/>
      <c r="R12" s="47"/>
      <c r="S12" s="50"/>
      <c r="T12" s="48"/>
      <c r="U12" s="48"/>
      <c r="V12" s="49"/>
      <c r="W12" s="50"/>
      <c r="X12" s="48"/>
      <c r="Y12" s="48"/>
      <c r="Z12" s="47"/>
      <c r="AA12" s="97"/>
      <c r="AB12" s="97"/>
    </row>
    <row r="13" spans="1:28" ht="15" customHeight="1" x14ac:dyDescent="0.35">
      <c r="A13" s="136"/>
      <c r="B13" s="25" t="s">
        <v>5</v>
      </c>
      <c r="C13" s="65">
        <f t="shared" si="4"/>
        <v>0</v>
      </c>
      <c r="D13" s="66">
        <f t="shared" si="5"/>
        <v>0</v>
      </c>
      <c r="E13" s="66">
        <f t="shared" si="5"/>
        <v>0</v>
      </c>
      <c r="F13" s="73"/>
      <c r="G13" s="100"/>
      <c r="H13" s="72"/>
      <c r="I13" s="73"/>
      <c r="J13" s="74"/>
      <c r="K13" s="34">
        <f t="shared" si="0"/>
        <v>0</v>
      </c>
      <c r="L13" s="35">
        <f t="shared" si="3"/>
        <v>0</v>
      </c>
      <c r="M13" s="44"/>
      <c r="N13" s="35">
        <f t="shared" si="1"/>
        <v>0</v>
      </c>
      <c r="O13" s="44"/>
      <c r="P13" s="35">
        <f t="shared" si="2"/>
        <v>0</v>
      </c>
      <c r="Q13" s="52"/>
      <c r="R13" s="47"/>
      <c r="S13" s="50"/>
      <c r="T13" s="48"/>
      <c r="U13" s="48"/>
      <c r="V13" s="49"/>
      <c r="W13" s="50"/>
      <c r="X13" s="48"/>
      <c r="Y13" s="48"/>
      <c r="Z13" s="47"/>
      <c r="AA13" s="97"/>
      <c r="AB13" s="97"/>
    </row>
    <row r="14" spans="1:28" ht="15" customHeight="1" x14ac:dyDescent="0.35">
      <c r="A14" s="136"/>
      <c r="B14" s="25" t="s">
        <v>4</v>
      </c>
      <c r="C14" s="65">
        <f t="shared" si="4"/>
        <v>0</v>
      </c>
      <c r="D14" s="66">
        <f t="shared" si="5"/>
        <v>0</v>
      </c>
      <c r="E14" s="66">
        <f t="shared" si="5"/>
        <v>0</v>
      </c>
      <c r="F14" s="73"/>
      <c r="G14" s="100"/>
      <c r="H14" s="72"/>
      <c r="I14" s="73"/>
      <c r="J14" s="74"/>
      <c r="K14" s="34">
        <f t="shared" si="0"/>
        <v>0</v>
      </c>
      <c r="L14" s="35">
        <f t="shared" si="3"/>
        <v>0</v>
      </c>
      <c r="M14" s="44"/>
      <c r="N14" s="35">
        <f t="shared" si="1"/>
        <v>0</v>
      </c>
      <c r="O14" s="44"/>
      <c r="P14" s="35">
        <f t="shared" si="2"/>
        <v>0</v>
      </c>
      <c r="Q14" s="52"/>
      <c r="R14" s="47"/>
      <c r="S14" s="50"/>
      <c r="T14" s="48"/>
      <c r="U14" s="48"/>
      <c r="V14" s="49"/>
      <c r="W14" s="50"/>
      <c r="X14" s="48"/>
      <c r="Y14" s="48"/>
      <c r="Z14" s="47"/>
      <c r="AA14" s="97"/>
      <c r="AB14" s="97"/>
    </row>
    <row r="15" spans="1:28" ht="15" customHeight="1" x14ac:dyDescent="0.35">
      <c r="A15" s="136"/>
      <c r="B15" s="25" t="s">
        <v>3</v>
      </c>
      <c r="C15" s="65">
        <f t="shared" si="4"/>
        <v>0</v>
      </c>
      <c r="D15" s="66">
        <f t="shared" si="5"/>
        <v>0</v>
      </c>
      <c r="E15" s="66">
        <f t="shared" si="5"/>
        <v>0</v>
      </c>
      <c r="F15" s="73"/>
      <c r="G15" s="100"/>
      <c r="H15" s="72"/>
      <c r="I15" s="73"/>
      <c r="J15" s="74"/>
      <c r="K15" s="34">
        <f t="shared" si="0"/>
        <v>0</v>
      </c>
      <c r="L15" s="35">
        <f t="shared" si="3"/>
        <v>0</v>
      </c>
      <c r="M15" s="44"/>
      <c r="N15" s="35">
        <f t="shared" si="1"/>
        <v>0</v>
      </c>
      <c r="O15" s="44"/>
      <c r="P15" s="35">
        <f t="shared" si="2"/>
        <v>0</v>
      </c>
      <c r="Q15" s="52"/>
      <c r="R15" s="47"/>
      <c r="S15" s="50"/>
      <c r="T15" s="48"/>
      <c r="U15" s="48"/>
      <c r="V15" s="49"/>
      <c r="W15" s="50"/>
      <c r="X15" s="48"/>
      <c r="Y15" s="48"/>
      <c r="Z15" s="47"/>
      <c r="AA15" s="97"/>
      <c r="AB15" s="97"/>
    </row>
    <row r="16" spans="1:28" ht="15" customHeight="1" x14ac:dyDescent="0.35">
      <c r="A16" s="136"/>
      <c r="B16" s="25" t="s">
        <v>2</v>
      </c>
      <c r="C16" s="65">
        <f t="shared" si="4"/>
        <v>0</v>
      </c>
      <c r="D16" s="66">
        <f t="shared" si="5"/>
        <v>0</v>
      </c>
      <c r="E16" s="66">
        <f t="shared" si="5"/>
        <v>0</v>
      </c>
      <c r="F16" s="73"/>
      <c r="G16" s="100"/>
      <c r="H16" s="72"/>
      <c r="I16" s="73"/>
      <c r="J16" s="74"/>
      <c r="K16" s="34">
        <f t="shared" si="0"/>
        <v>0</v>
      </c>
      <c r="L16" s="35">
        <f t="shared" si="3"/>
        <v>0</v>
      </c>
      <c r="M16" s="44"/>
      <c r="N16" s="35">
        <f t="shared" si="1"/>
        <v>0</v>
      </c>
      <c r="O16" s="44"/>
      <c r="P16" s="35">
        <f t="shared" si="2"/>
        <v>0</v>
      </c>
      <c r="Q16" s="44"/>
      <c r="R16" s="47"/>
      <c r="S16" s="50"/>
      <c r="T16" s="48"/>
      <c r="U16" s="48"/>
      <c r="V16" s="49"/>
      <c r="W16" s="50"/>
      <c r="X16" s="48"/>
      <c r="Y16" s="48"/>
      <c r="Z16" s="47"/>
      <c r="AA16" s="97"/>
      <c r="AB16" s="97"/>
    </row>
    <row r="17" spans="1:28" ht="15" customHeight="1" x14ac:dyDescent="0.35">
      <c r="A17" s="136"/>
      <c r="B17" s="25" t="s">
        <v>1</v>
      </c>
      <c r="C17" s="65">
        <f t="shared" si="4"/>
        <v>0</v>
      </c>
      <c r="D17" s="66">
        <f t="shared" si="5"/>
        <v>0</v>
      </c>
      <c r="E17" s="66">
        <f t="shared" si="5"/>
        <v>0</v>
      </c>
      <c r="F17" s="73"/>
      <c r="G17" s="100"/>
      <c r="H17" s="72"/>
      <c r="I17" s="73"/>
      <c r="J17" s="74"/>
      <c r="K17" s="34">
        <f t="shared" si="0"/>
        <v>0</v>
      </c>
      <c r="L17" s="35">
        <f t="shared" si="3"/>
        <v>0</v>
      </c>
      <c r="M17" s="44"/>
      <c r="N17" s="35">
        <f t="shared" si="1"/>
        <v>0</v>
      </c>
      <c r="O17" s="44"/>
      <c r="P17" s="35">
        <f t="shared" si="2"/>
        <v>0</v>
      </c>
      <c r="Q17" s="44"/>
      <c r="R17" s="47"/>
      <c r="S17" s="50"/>
      <c r="T17" s="48"/>
      <c r="U17" s="48"/>
      <c r="V17" s="49"/>
      <c r="W17" s="50"/>
      <c r="X17" s="48"/>
      <c r="Y17" s="48"/>
      <c r="Z17" s="47"/>
      <c r="AA17" s="97"/>
      <c r="AB17" s="97"/>
    </row>
    <row r="18" spans="1:28" ht="15" customHeight="1" thickBot="1" x14ac:dyDescent="0.4">
      <c r="A18" s="137"/>
      <c r="B18" s="82" t="s">
        <v>0</v>
      </c>
      <c r="C18" s="83">
        <f t="shared" si="4"/>
        <v>0</v>
      </c>
      <c r="D18" s="84">
        <f>D17</f>
        <v>0</v>
      </c>
      <c r="E18" s="84">
        <f>E17</f>
        <v>0</v>
      </c>
      <c r="F18" s="86"/>
      <c r="G18" s="101"/>
      <c r="H18" s="85"/>
      <c r="I18" s="86"/>
      <c r="J18" s="87"/>
      <c r="K18" s="88">
        <f t="shared" si="0"/>
        <v>0</v>
      </c>
      <c r="L18" s="89">
        <f t="shared" si="3"/>
        <v>0</v>
      </c>
      <c r="M18" s="90"/>
      <c r="N18" s="89">
        <f t="shared" si="1"/>
        <v>0</v>
      </c>
      <c r="O18" s="90"/>
      <c r="P18" s="89">
        <f t="shared" si="2"/>
        <v>0</v>
      </c>
      <c r="Q18" s="90"/>
      <c r="R18" s="111"/>
      <c r="S18" s="94"/>
      <c r="T18" s="93"/>
      <c r="U18" s="93"/>
      <c r="V18" s="91"/>
      <c r="W18" s="94"/>
      <c r="X18" s="93"/>
      <c r="Y18" s="93"/>
      <c r="Z18" s="92"/>
      <c r="AA18" s="97"/>
      <c r="AB18" s="97"/>
    </row>
    <row r="19" spans="1:28" ht="15.75" customHeight="1" x14ac:dyDescent="0.35">
      <c r="A19" s="135" t="s">
        <v>22</v>
      </c>
      <c r="B19" s="26" t="s">
        <v>11</v>
      </c>
      <c r="C19" s="67"/>
      <c r="D19" s="68"/>
      <c r="E19" s="68"/>
      <c r="F19" s="103" t="str">
        <f t="shared" ref="F19:F41" si="6">IF(OR(H19&gt;C19,I19&gt;D19,J19&gt;E19),"ANO","--")</f>
        <v>--</v>
      </c>
      <c r="G19" s="102" t="str">
        <f t="shared" ref="G19:G26" si="7">IF(OR(C20&lt;&gt;C19,D19&lt;&gt;D20,E19&lt;&gt;E20),"ANO","--")</f>
        <v>--</v>
      </c>
      <c r="H19" s="79">
        <f>SUM(L19:L19)</f>
        <v>0</v>
      </c>
      <c r="I19" s="80">
        <f>SUM(N19:N19)</f>
        <v>0</v>
      </c>
      <c r="J19" s="81">
        <f>SUM(P19:P19)</f>
        <v>0</v>
      </c>
      <c r="K19" s="42">
        <f t="shared" ref="K19:K42" si="8">IF(C19/12&gt;L19,C19/12,L19)</f>
        <v>0</v>
      </c>
      <c r="L19" s="13"/>
      <c r="M19" s="16">
        <f t="shared" ref="M19:M40" si="9">SUM(L7:L18)/12</f>
        <v>0</v>
      </c>
      <c r="N19" s="11"/>
      <c r="O19" s="10">
        <f t="shared" ref="O19:O41" si="10">SUM(N7:N18)/12</f>
        <v>0</v>
      </c>
      <c r="P19" s="11"/>
      <c r="Q19" s="10">
        <f>SUM(P7:P18)/12</f>
        <v>0</v>
      </c>
      <c r="R19" s="112">
        <f t="shared" ref="R19:R42" si="11">MAX(MAX(K19,M19),O19,Q19)</f>
        <v>0</v>
      </c>
      <c r="S19" s="107">
        <f>MAX(K17,N17,P17)+MAX(K18,N18,P18)+MAX(K19,N19,P19)</f>
        <v>0</v>
      </c>
      <c r="T19" s="108">
        <f t="shared" ref="T19:T42" si="12">SUM(N7:N18)/12*3</f>
        <v>0</v>
      </c>
      <c r="U19" s="18">
        <f t="shared" ref="U19:U42" si="13">SUM(P7:P18)/12*3</f>
        <v>0</v>
      </c>
      <c r="V19" s="77">
        <f>SUM(T19:U19)</f>
        <v>0</v>
      </c>
      <c r="W19" s="60" t="str">
        <f t="shared" ref="W19:W42" si="14">IF(OR(F19="ANO",G19="ANO",S19&gt;V19),"ZKONTROLUJ ZAJISTENI","NE")</f>
        <v>NE</v>
      </c>
      <c r="X19" s="77" t="str">
        <f t="shared" ref="X19:X22" si="15">IF(W19="ZKONTROLUJ ZAJISTENI",R19,"--")</f>
        <v>--</v>
      </c>
      <c r="Y19" s="56" t="str">
        <f t="shared" ref="Y19:Y42" si="16">IF(OR(F19="ANO",G19="ANO"),MAX(C20/12,D20/12,E20/12),"--")</f>
        <v>--</v>
      </c>
      <c r="Z19" s="78" t="str">
        <f>IF(MAX(X19,Y19)&gt;0,MAX(X19,Y19),"--")</f>
        <v>--</v>
      </c>
      <c r="AA19" s="97">
        <f>P19+N19-L19</f>
        <v>0</v>
      </c>
      <c r="AB19" s="97"/>
    </row>
    <row r="20" spans="1:28" x14ac:dyDescent="0.35">
      <c r="A20" s="136"/>
      <c r="B20" s="27" t="s">
        <v>10</v>
      </c>
      <c r="C20" s="67"/>
      <c r="D20" s="68"/>
      <c r="E20" s="68"/>
      <c r="F20" s="104" t="str">
        <f t="shared" si="6"/>
        <v>--</v>
      </c>
      <c r="G20" s="102" t="str">
        <f t="shared" si="7"/>
        <v>--</v>
      </c>
      <c r="H20" s="40">
        <f>SUM(L19:L20)</f>
        <v>0</v>
      </c>
      <c r="I20" s="36">
        <f>SUM(N19:N20)</f>
        <v>0</v>
      </c>
      <c r="J20" s="37">
        <f>SUM(P19:P20)</f>
        <v>0</v>
      </c>
      <c r="K20" s="42">
        <f t="shared" si="8"/>
        <v>0</v>
      </c>
      <c r="L20" s="14"/>
      <c r="M20" s="16">
        <f t="shared" si="9"/>
        <v>0</v>
      </c>
      <c r="N20" s="9"/>
      <c r="O20" s="10">
        <f t="shared" si="10"/>
        <v>0</v>
      </c>
      <c r="P20" s="9"/>
      <c r="Q20" s="8">
        <f t="shared" ref="Q20:Q41" si="17">SUM(P8:P19)/12</f>
        <v>0</v>
      </c>
      <c r="R20" s="55">
        <f t="shared" si="11"/>
        <v>0</v>
      </c>
      <c r="S20" s="109">
        <f t="shared" ref="S20:S42" si="18">MAX(K18,N18,P18)+MAX(K19,N19,P19)+MAX(K20,N20,P20)</f>
        <v>0</v>
      </c>
      <c r="T20" s="8">
        <f t="shared" si="12"/>
        <v>0</v>
      </c>
      <c r="U20" s="18">
        <f t="shared" si="13"/>
        <v>0</v>
      </c>
      <c r="V20" s="56">
        <f t="shared" ref="V20:V41" si="19">SUM(T20:U20)</f>
        <v>0</v>
      </c>
      <c r="W20" s="60" t="str">
        <f t="shared" si="14"/>
        <v>NE</v>
      </c>
      <c r="X20" s="77" t="str">
        <f t="shared" si="15"/>
        <v>--</v>
      </c>
      <c r="Y20" s="56" t="str">
        <f t="shared" si="16"/>
        <v>--</v>
      </c>
      <c r="Z20" s="58" t="str">
        <f t="shared" ref="Z20:Z42" si="20">IF(MAX(X20,Y20)&gt;0,MAX(X20,Y20),"--")</f>
        <v>--</v>
      </c>
      <c r="AA20" s="97">
        <f t="shared" ref="AA20:AA42" si="21">P20+N20-L20+AA19</f>
        <v>0</v>
      </c>
      <c r="AB20" s="97"/>
    </row>
    <row r="21" spans="1:28" x14ac:dyDescent="0.35">
      <c r="A21" s="136"/>
      <c r="B21" s="26" t="s">
        <v>9</v>
      </c>
      <c r="C21" s="67"/>
      <c r="D21" s="68"/>
      <c r="E21" s="68"/>
      <c r="F21" s="104" t="str">
        <f t="shared" si="6"/>
        <v>--</v>
      </c>
      <c r="G21" s="102" t="str">
        <f t="shared" si="7"/>
        <v>--</v>
      </c>
      <c r="H21" s="40">
        <f>SUM(L19:L21)</f>
        <v>0</v>
      </c>
      <c r="I21" s="36">
        <f>SUM(N19:N21)</f>
        <v>0</v>
      </c>
      <c r="J21" s="37">
        <f>SUM(P19:P21)</f>
        <v>0</v>
      </c>
      <c r="K21" s="42">
        <f t="shared" si="8"/>
        <v>0</v>
      </c>
      <c r="L21" s="14"/>
      <c r="M21" s="16">
        <f t="shared" si="9"/>
        <v>0</v>
      </c>
      <c r="N21" s="9"/>
      <c r="O21" s="10">
        <f t="shared" si="10"/>
        <v>0</v>
      </c>
      <c r="P21" s="9"/>
      <c r="Q21" s="8">
        <f t="shared" si="17"/>
        <v>0</v>
      </c>
      <c r="R21" s="55">
        <f t="shared" si="11"/>
        <v>0</v>
      </c>
      <c r="S21" s="109">
        <f t="shared" si="18"/>
        <v>0</v>
      </c>
      <c r="T21" s="8">
        <f t="shared" si="12"/>
        <v>0</v>
      </c>
      <c r="U21" s="18">
        <f t="shared" si="13"/>
        <v>0</v>
      </c>
      <c r="V21" s="56">
        <f t="shared" si="19"/>
        <v>0</v>
      </c>
      <c r="W21" s="60" t="str">
        <f t="shared" si="14"/>
        <v>NE</v>
      </c>
      <c r="X21" s="77" t="str">
        <f t="shared" si="15"/>
        <v>--</v>
      </c>
      <c r="Y21" s="56" t="str">
        <f t="shared" si="16"/>
        <v>--</v>
      </c>
      <c r="Z21" s="58" t="str">
        <f t="shared" si="20"/>
        <v>--</v>
      </c>
      <c r="AA21" s="97">
        <f t="shared" si="21"/>
        <v>0</v>
      </c>
      <c r="AB21" s="97"/>
    </row>
    <row r="22" spans="1:28" x14ac:dyDescent="0.35">
      <c r="A22" s="136"/>
      <c r="B22" s="27" t="s">
        <v>8</v>
      </c>
      <c r="C22" s="67"/>
      <c r="D22" s="68"/>
      <c r="E22" s="68"/>
      <c r="F22" s="104" t="str">
        <f t="shared" si="6"/>
        <v>--</v>
      </c>
      <c r="G22" s="102" t="str">
        <f t="shared" si="7"/>
        <v>--</v>
      </c>
      <c r="H22" s="40">
        <f>SUM(L19:L22)</f>
        <v>0</v>
      </c>
      <c r="I22" s="36">
        <f>SUM(N19:N22)</f>
        <v>0</v>
      </c>
      <c r="J22" s="37">
        <f>SUM(P19:P22)</f>
        <v>0</v>
      </c>
      <c r="K22" s="42">
        <f t="shared" si="8"/>
        <v>0</v>
      </c>
      <c r="L22" s="14"/>
      <c r="M22" s="16">
        <f t="shared" si="9"/>
        <v>0</v>
      </c>
      <c r="N22" s="9"/>
      <c r="O22" s="10">
        <f t="shared" si="10"/>
        <v>0</v>
      </c>
      <c r="P22" s="9"/>
      <c r="Q22" s="8">
        <f t="shared" si="17"/>
        <v>0</v>
      </c>
      <c r="R22" s="55">
        <f t="shared" si="11"/>
        <v>0</v>
      </c>
      <c r="S22" s="109">
        <f t="shared" si="18"/>
        <v>0</v>
      </c>
      <c r="T22" s="8">
        <f t="shared" si="12"/>
        <v>0</v>
      </c>
      <c r="U22" s="18">
        <f t="shared" si="13"/>
        <v>0</v>
      </c>
      <c r="V22" s="56">
        <f t="shared" si="19"/>
        <v>0</v>
      </c>
      <c r="W22" s="60" t="str">
        <f t="shared" si="14"/>
        <v>NE</v>
      </c>
      <c r="X22" s="77" t="str">
        <f t="shared" si="15"/>
        <v>--</v>
      </c>
      <c r="Y22" s="56" t="str">
        <f t="shared" si="16"/>
        <v>--</v>
      </c>
      <c r="Z22" s="58" t="str">
        <f t="shared" si="20"/>
        <v>--</v>
      </c>
      <c r="AA22" s="97">
        <f t="shared" si="21"/>
        <v>0</v>
      </c>
      <c r="AB22" s="97"/>
    </row>
    <row r="23" spans="1:28" x14ac:dyDescent="0.35">
      <c r="A23" s="136"/>
      <c r="B23" s="26" t="s">
        <v>7</v>
      </c>
      <c r="C23" s="67"/>
      <c r="D23" s="68"/>
      <c r="E23" s="68"/>
      <c r="F23" s="104" t="str">
        <f t="shared" si="6"/>
        <v>--</v>
      </c>
      <c r="G23" s="102" t="str">
        <f>IF(OR(C24&lt;&gt;C23,D23&lt;&gt;D24,E23&lt;&gt;E24),"ANO","--")</f>
        <v>--</v>
      </c>
      <c r="H23" s="40">
        <f>SUM(L19:L23)</f>
        <v>0</v>
      </c>
      <c r="I23" s="36">
        <f>SUM(N19:N23)</f>
        <v>0</v>
      </c>
      <c r="J23" s="37">
        <f>SUM(P19:P23)</f>
        <v>0</v>
      </c>
      <c r="K23" s="42">
        <f t="shared" si="8"/>
        <v>0</v>
      </c>
      <c r="L23" s="14"/>
      <c r="M23" s="16">
        <f t="shared" si="9"/>
        <v>0</v>
      </c>
      <c r="N23" s="9"/>
      <c r="O23" s="10">
        <f t="shared" si="10"/>
        <v>0</v>
      </c>
      <c r="P23" s="9"/>
      <c r="Q23" s="8">
        <f t="shared" si="17"/>
        <v>0</v>
      </c>
      <c r="R23" s="55">
        <f t="shared" si="11"/>
        <v>0</v>
      </c>
      <c r="S23" s="109">
        <f t="shared" si="18"/>
        <v>0</v>
      </c>
      <c r="T23" s="8">
        <f t="shared" si="12"/>
        <v>0</v>
      </c>
      <c r="U23" s="18">
        <f t="shared" si="13"/>
        <v>0</v>
      </c>
      <c r="V23" s="56">
        <f t="shared" si="19"/>
        <v>0</v>
      </c>
      <c r="W23" s="60" t="str">
        <f t="shared" si="14"/>
        <v>NE</v>
      </c>
      <c r="X23" s="77" t="str">
        <f>IF(W23="ZKONTROLUJ ZAJISTENI",R23,"--")</f>
        <v>--</v>
      </c>
      <c r="Y23" s="56" t="str">
        <f t="shared" si="16"/>
        <v>--</v>
      </c>
      <c r="Z23" s="58" t="str">
        <f t="shared" si="20"/>
        <v>--</v>
      </c>
      <c r="AA23" s="97">
        <f t="shared" si="21"/>
        <v>0</v>
      </c>
      <c r="AB23" s="97"/>
    </row>
    <row r="24" spans="1:28" x14ac:dyDescent="0.35">
      <c r="A24" s="136"/>
      <c r="B24" s="27" t="s">
        <v>6</v>
      </c>
      <c r="C24" s="67"/>
      <c r="D24" s="68"/>
      <c r="E24" s="68"/>
      <c r="F24" s="104" t="str">
        <f t="shared" si="6"/>
        <v>--</v>
      </c>
      <c r="G24" s="102" t="str">
        <f t="shared" si="7"/>
        <v>--</v>
      </c>
      <c r="H24" s="40">
        <f>SUM(L19:L24)</f>
        <v>0</v>
      </c>
      <c r="I24" s="36">
        <f>SUM(N19:N24)</f>
        <v>0</v>
      </c>
      <c r="J24" s="37">
        <f>SUM(P19:P24)</f>
        <v>0</v>
      </c>
      <c r="K24" s="42">
        <f t="shared" si="8"/>
        <v>0</v>
      </c>
      <c r="L24" s="14"/>
      <c r="M24" s="16">
        <f t="shared" si="9"/>
        <v>0</v>
      </c>
      <c r="N24" s="9"/>
      <c r="O24" s="10">
        <f t="shared" si="10"/>
        <v>0</v>
      </c>
      <c r="P24" s="9"/>
      <c r="Q24" s="8">
        <f t="shared" si="17"/>
        <v>0</v>
      </c>
      <c r="R24" s="55">
        <f t="shared" si="11"/>
        <v>0</v>
      </c>
      <c r="S24" s="109">
        <f t="shared" si="18"/>
        <v>0</v>
      </c>
      <c r="T24" s="8">
        <f t="shared" si="12"/>
        <v>0</v>
      </c>
      <c r="U24" s="18">
        <f t="shared" si="13"/>
        <v>0</v>
      </c>
      <c r="V24" s="56">
        <f t="shared" si="19"/>
        <v>0</v>
      </c>
      <c r="W24" s="60" t="str">
        <f t="shared" si="14"/>
        <v>NE</v>
      </c>
      <c r="X24" s="77" t="str">
        <f t="shared" ref="X24:X42" si="22">IF(W24="ZKONTROLUJ ZAJISTENI",R24,"--")</f>
        <v>--</v>
      </c>
      <c r="Y24" s="56" t="str">
        <f t="shared" si="16"/>
        <v>--</v>
      </c>
      <c r="Z24" s="58" t="str">
        <f t="shared" si="20"/>
        <v>--</v>
      </c>
      <c r="AA24" s="97">
        <f t="shared" si="21"/>
        <v>0</v>
      </c>
      <c r="AB24" s="97"/>
    </row>
    <row r="25" spans="1:28" x14ac:dyDescent="0.35">
      <c r="A25" s="136"/>
      <c r="B25" s="26" t="s">
        <v>5</v>
      </c>
      <c r="C25" s="67"/>
      <c r="D25" s="68"/>
      <c r="E25" s="68"/>
      <c r="F25" s="104" t="str">
        <f t="shared" si="6"/>
        <v>--</v>
      </c>
      <c r="G25" s="102" t="str">
        <f t="shared" si="7"/>
        <v>--</v>
      </c>
      <c r="H25" s="40">
        <f>SUM(L19:L25)</f>
        <v>0</v>
      </c>
      <c r="I25" s="36">
        <f>SUM(N19:N25)</f>
        <v>0</v>
      </c>
      <c r="J25" s="37">
        <f>SUM(P19:P25)</f>
        <v>0</v>
      </c>
      <c r="K25" s="42">
        <f t="shared" si="8"/>
        <v>0</v>
      </c>
      <c r="L25" s="14"/>
      <c r="M25" s="16">
        <f t="shared" si="9"/>
        <v>0</v>
      </c>
      <c r="N25" s="9"/>
      <c r="O25" s="10">
        <f t="shared" si="10"/>
        <v>0</v>
      </c>
      <c r="P25" s="9"/>
      <c r="Q25" s="8">
        <f>SUM(P13:P24)/12</f>
        <v>0</v>
      </c>
      <c r="R25" s="55">
        <f t="shared" si="11"/>
        <v>0</v>
      </c>
      <c r="S25" s="109">
        <f t="shared" si="18"/>
        <v>0</v>
      </c>
      <c r="T25" s="8">
        <f t="shared" si="12"/>
        <v>0</v>
      </c>
      <c r="U25" s="18">
        <f t="shared" si="13"/>
        <v>0</v>
      </c>
      <c r="V25" s="56">
        <f t="shared" si="19"/>
        <v>0</v>
      </c>
      <c r="W25" s="60" t="str">
        <f t="shared" si="14"/>
        <v>NE</v>
      </c>
      <c r="X25" s="77" t="str">
        <f t="shared" si="22"/>
        <v>--</v>
      </c>
      <c r="Y25" s="56" t="str">
        <f t="shared" si="16"/>
        <v>--</v>
      </c>
      <c r="Z25" s="58" t="str">
        <f t="shared" si="20"/>
        <v>--</v>
      </c>
      <c r="AA25" s="97">
        <f t="shared" si="21"/>
        <v>0</v>
      </c>
      <c r="AB25" s="97"/>
    </row>
    <row r="26" spans="1:28" x14ac:dyDescent="0.35">
      <c r="A26" s="136"/>
      <c r="B26" s="27" t="s">
        <v>4</v>
      </c>
      <c r="C26" s="67"/>
      <c r="D26" s="68"/>
      <c r="E26" s="68"/>
      <c r="F26" s="104" t="str">
        <f t="shared" si="6"/>
        <v>--</v>
      </c>
      <c r="G26" s="102" t="str">
        <f t="shared" si="7"/>
        <v>--</v>
      </c>
      <c r="H26" s="40">
        <f>SUM(L19:L26)</f>
        <v>0</v>
      </c>
      <c r="I26" s="36">
        <f>SUM(N19:N26)</f>
        <v>0</v>
      </c>
      <c r="J26" s="37">
        <f>SUM(P19:P26)</f>
        <v>0</v>
      </c>
      <c r="K26" s="42">
        <f t="shared" si="8"/>
        <v>0</v>
      </c>
      <c r="L26" s="14"/>
      <c r="M26" s="16">
        <f t="shared" si="9"/>
        <v>0</v>
      </c>
      <c r="N26" s="9"/>
      <c r="O26" s="10">
        <f t="shared" si="10"/>
        <v>0</v>
      </c>
      <c r="P26" s="9"/>
      <c r="Q26" s="8">
        <f t="shared" si="17"/>
        <v>0</v>
      </c>
      <c r="R26" s="55">
        <f t="shared" si="11"/>
        <v>0</v>
      </c>
      <c r="S26" s="109">
        <f t="shared" si="18"/>
        <v>0</v>
      </c>
      <c r="T26" s="8">
        <f t="shared" si="12"/>
        <v>0</v>
      </c>
      <c r="U26" s="18">
        <f t="shared" si="13"/>
        <v>0</v>
      </c>
      <c r="V26" s="56">
        <f t="shared" si="19"/>
        <v>0</v>
      </c>
      <c r="W26" s="60" t="str">
        <f t="shared" si="14"/>
        <v>NE</v>
      </c>
      <c r="X26" s="77" t="str">
        <f t="shared" si="22"/>
        <v>--</v>
      </c>
      <c r="Y26" s="56" t="str">
        <f t="shared" si="16"/>
        <v>--</v>
      </c>
      <c r="Z26" s="58" t="str">
        <f t="shared" si="20"/>
        <v>--</v>
      </c>
      <c r="AA26" s="97">
        <f t="shared" si="21"/>
        <v>0</v>
      </c>
      <c r="AB26" s="97"/>
    </row>
    <row r="27" spans="1:28" x14ac:dyDescent="0.35">
      <c r="A27" s="136"/>
      <c r="B27" s="26" t="s">
        <v>3</v>
      </c>
      <c r="C27" s="67"/>
      <c r="D27" s="68"/>
      <c r="E27" s="68"/>
      <c r="F27" s="104" t="str">
        <f t="shared" si="6"/>
        <v>--</v>
      </c>
      <c r="G27" s="102" t="str">
        <f t="shared" ref="G27:G41" si="23">IF(OR(C28&lt;&gt;C27,D27&lt;&gt;D28,E27&lt;&gt;E28),"ANO","--")</f>
        <v>--</v>
      </c>
      <c r="H27" s="40">
        <f>SUM(L19:L27)</f>
        <v>0</v>
      </c>
      <c r="I27" s="36">
        <f>SUM(N19:N27)</f>
        <v>0</v>
      </c>
      <c r="J27" s="37">
        <f>SUM(P19:P27)</f>
        <v>0</v>
      </c>
      <c r="K27" s="42">
        <f t="shared" si="8"/>
        <v>0</v>
      </c>
      <c r="L27" s="14"/>
      <c r="M27" s="16">
        <f t="shared" si="9"/>
        <v>0</v>
      </c>
      <c r="N27" s="9"/>
      <c r="O27" s="10">
        <f t="shared" si="10"/>
        <v>0</v>
      </c>
      <c r="P27" s="9"/>
      <c r="Q27" s="8">
        <f>SUM(P15:P26)/12</f>
        <v>0</v>
      </c>
      <c r="R27" s="55">
        <f t="shared" si="11"/>
        <v>0</v>
      </c>
      <c r="S27" s="109">
        <f t="shared" si="18"/>
        <v>0</v>
      </c>
      <c r="T27" s="8">
        <f t="shared" si="12"/>
        <v>0</v>
      </c>
      <c r="U27" s="18">
        <f t="shared" si="13"/>
        <v>0</v>
      </c>
      <c r="V27" s="56">
        <f t="shared" si="19"/>
        <v>0</v>
      </c>
      <c r="W27" s="60" t="str">
        <f t="shared" si="14"/>
        <v>NE</v>
      </c>
      <c r="X27" s="77" t="str">
        <f t="shared" si="22"/>
        <v>--</v>
      </c>
      <c r="Y27" s="56" t="str">
        <f t="shared" si="16"/>
        <v>--</v>
      </c>
      <c r="Z27" s="58" t="str">
        <f t="shared" si="20"/>
        <v>--</v>
      </c>
      <c r="AA27" s="97">
        <f t="shared" si="21"/>
        <v>0</v>
      </c>
      <c r="AB27" s="97"/>
    </row>
    <row r="28" spans="1:28" x14ac:dyDescent="0.35">
      <c r="A28" s="136"/>
      <c r="B28" s="27" t="s">
        <v>2</v>
      </c>
      <c r="C28" s="67"/>
      <c r="D28" s="68"/>
      <c r="E28" s="68"/>
      <c r="F28" s="104" t="str">
        <f t="shared" si="6"/>
        <v>--</v>
      </c>
      <c r="G28" s="102" t="str">
        <f t="shared" si="23"/>
        <v>--</v>
      </c>
      <c r="H28" s="40">
        <f>SUM(L19:L28)</f>
        <v>0</v>
      </c>
      <c r="I28" s="36">
        <f>SUM(N19:N28)</f>
        <v>0</v>
      </c>
      <c r="J28" s="37">
        <f>SUM(P19:P28)</f>
        <v>0</v>
      </c>
      <c r="K28" s="42">
        <f t="shared" si="8"/>
        <v>0</v>
      </c>
      <c r="L28" s="14"/>
      <c r="M28" s="16">
        <f t="shared" si="9"/>
        <v>0</v>
      </c>
      <c r="N28" s="9"/>
      <c r="O28" s="10">
        <f t="shared" si="10"/>
        <v>0</v>
      </c>
      <c r="P28" s="9"/>
      <c r="Q28" s="8">
        <f t="shared" si="17"/>
        <v>0</v>
      </c>
      <c r="R28" s="55">
        <f t="shared" si="11"/>
        <v>0</v>
      </c>
      <c r="S28" s="109">
        <f t="shared" si="18"/>
        <v>0</v>
      </c>
      <c r="T28" s="8">
        <f t="shared" si="12"/>
        <v>0</v>
      </c>
      <c r="U28" s="18">
        <f t="shared" si="13"/>
        <v>0</v>
      </c>
      <c r="V28" s="56">
        <f t="shared" si="19"/>
        <v>0</v>
      </c>
      <c r="W28" s="60" t="str">
        <f t="shared" si="14"/>
        <v>NE</v>
      </c>
      <c r="X28" s="77" t="str">
        <f t="shared" si="22"/>
        <v>--</v>
      </c>
      <c r="Y28" s="56" t="str">
        <f t="shared" si="16"/>
        <v>--</v>
      </c>
      <c r="Z28" s="58" t="str">
        <f t="shared" si="20"/>
        <v>--</v>
      </c>
      <c r="AA28" s="97">
        <f t="shared" si="21"/>
        <v>0</v>
      </c>
      <c r="AB28" s="97"/>
    </row>
    <row r="29" spans="1:28" x14ac:dyDescent="0.35">
      <c r="A29" s="136"/>
      <c r="B29" s="26" t="s">
        <v>1</v>
      </c>
      <c r="C29" s="67"/>
      <c r="D29" s="68"/>
      <c r="E29" s="68"/>
      <c r="F29" s="104" t="str">
        <f t="shared" si="6"/>
        <v>--</v>
      </c>
      <c r="G29" s="102" t="str">
        <f t="shared" si="23"/>
        <v>--</v>
      </c>
      <c r="H29" s="40">
        <f>SUM(L19:L29)</f>
        <v>0</v>
      </c>
      <c r="I29" s="36">
        <f>SUM(N19:N29)</f>
        <v>0</v>
      </c>
      <c r="J29" s="37">
        <f>SUM(P19:P29)</f>
        <v>0</v>
      </c>
      <c r="K29" s="42">
        <f t="shared" si="8"/>
        <v>0</v>
      </c>
      <c r="L29" s="14"/>
      <c r="M29" s="16">
        <f t="shared" si="9"/>
        <v>0</v>
      </c>
      <c r="N29" s="9"/>
      <c r="O29" s="10">
        <f t="shared" si="10"/>
        <v>0</v>
      </c>
      <c r="P29" s="9"/>
      <c r="Q29" s="8">
        <f>SUM(P17:P28)/12</f>
        <v>0</v>
      </c>
      <c r="R29" s="55">
        <f t="shared" si="11"/>
        <v>0</v>
      </c>
      <c r="S29" s="109">
        <f t="shared" si="18"/>
        <v>0</v>
      </c>
      <c r="T29" s="8">
        <f t="shared" si="12"/>
        <v>0</v>
      </c>
      <c r="U29" s="18">
        <f t="shared" si="13"/>
        <v>0</v>
      </c>
      <c r="V29" s="56">
        <f t="shared" si="19"/>
        <v>0</v>
      </c>
      <c r="W29" s="60" t="str">
        <f t="shared" si="14"/>
        <v>NE</v>
      </c>
      <c r="X29" s="77" t="str">
        <f t="shared" si="22"/>
        <v>--</v>
      </c>
      <c r="Y29" s="56" t="str">
        <f t="shared" si="16"/>
        <v>--</v>
      </c>
      <c r="Z29" s="58" t="str">
        <f t="shared" si="20"/>
        <v>--</v>
      </c>
      <c r="AA29" s="97">
        <f t="shared" si="21"/>
        <v>0</v>
      </c>
      <c r="AB29" s="97"/>
    </row>
    <row r="30" spans="1:28" x14ac:dyDescent="0.35">
      <c r="A30" s="136"/>
      <c r="B30" s="27" t="s">
        <v>0</v>
      </c>
      <c r="C30" s="67"/>
      <c r="D30" s="68"/>
      <c r="E30" s="68"/>
      <c r="F30" s="104" t="str">
        <f t="shared" si="6"/>
        <v>--</v>
      </c>
      <c r="G30" s="102" t="str">
        <f t="shared" si="23"/>
        <v>--</v>
      </c>
      <c r="H30" s="40">
        <f>SUM(L19:L30)</f>
        <v>0</v>
      </c>
      <c r="I30" s="36">
        <f>SUM(N19:N30)</f>
        <v>0</v>
      </c>
      <c r="J30" s="37">
        <f>SUM(P19:P30)</f>
        <v>0</v>
      </c>
      <c r="K30" s="42">
        <f t="shared" si="8"/>
        <v>0</v>
      </c>
      <c r="L30" s="14"/>
      <c r="M30" s="16">
        <f t="shared" si="9"/>
        <v>0</v>
      </c>
      <c r="N30" s="9"/>
      <c r="O30" s="10">
        <f t="shared" si="10"/>
        <v>0</v>
      </c>
      <c r="P30" s="9"/>
      <c r="Q30" s="8">
        <f>SUM(P18:P29)/12</f>
        <v>0</v>
      </c>
      <c r="R30" s="55">
        <f t="shared" si="11"/>
        <v>0</v>
      </c>
      <c r="S30" s="109">
        <f t="shared" si="18"/>
        <v>0</v>
      </c>
      <c r="T30" s="8">
        <f t="shared" si="12"/>
        <v>0</v>
      </c>
      <c r="U30" s="18">
        <f t="shared" si="13"/>
        <v>0</v>
      </c>
      <c r="V30" s="56">
        <f t="shared" si="19"/>
        <v>0</v>
      </c>
      <c r="W30" s="60" t="str">
        <f t="shared" si="14"/>
        <v>NE</v>
      </c>
      <c r="X30" s="77" t="str">
        <f t="shared" si="22"/>
        <v>--</v>
      </c>
      <c r="Y30" s="56" t="str">
        <f t="shared" si="16"/>
        <v>--</v>
      </c>
      <c r="Z30" s="58" t="str">
        <f t="shared" si="20"/>
        <v>--</v>
      </c>
      <c r="AA30" s="97">
        <f t="shared" si="21"/>
        <v>0</v>
      </c>
      <c r="AB30" s="97"/>
    </row>
    <row r="31" spans="1:28" x14ac:dyDescent="0.35">
      <c r="A31" s="138"/>
      <c r="B31" s="26" t="s">
        <v>23</v>
      </c>
      <c r="C31" s="67"/>
      <c r="D31" s="68"/>
      <c r="E31" s="68"/>
      <c r="F31" s="104" t="str">
        <f t="shared" si="6"/>
        <v>--</v>
      </c>
      <c r="G31" s="102" t="str">
        <f t="shared" si="23"/>
        <v>--</v>
      </c>
      <c r="H31" s="40">
        <f t="shared" ref="H31:H41" si="24">SUM(L20:L31)</f>
        <v>0</v>
      </c>
      <c r="I31" s="36">
        <f t="shared" ref="I31:I42" si="25">SUM(N20:N31)</f>
        <v>0</v>
      </c>
      <c r="J31" s="37">
        <f t="shared" ref="J31:J42" si="26">SUM(P20:P31)</f>
        <v>0</v>
      </c>
      <c r="K31" s="42">
        <f t="shared" si="8"/>
        <v>0</v>
      </c>
      <c r="L31" s="14"/>
      <c r="M31" s="16">
        <f t="shared" si="9"/>
        <v>0</v>
      </c>
      <c r="N31" s="9"/>
      <c r="O31" s="10">
        <f t="shared" si="10"/>
        <v>0</v>
      </c>
      <c r="P31" s="9"/>
      <c r="Q31" s="8">
        <f t="shared" si="17"/>
        <v>0</v>
      </c>
      <c r="R31" s="55">
        <f t="shared" si="11"/>
        <v>0</v>
      </c>
      <c r="S31" s="109">
        <f t="shared" si="18"/>
        <v>0</v>
      </c>
      <c r="T31" s="8">
        <f t="shared" si="12"/>
        <v>0</v>
      </c>
      <c r="U31" s="18">
        <f t="shared" si="13"/>
        <v>0</v>
      </c>
      <c r="V31" s="56">
        <f t="shared" si="19"/>
        <v>0</v>
      </c>
      <c r="W31" s="60" t="str">
        <f t="shared" si="14"/>
        <v>NE</v>
      </c>
      <c r="X31" s="77" t="str">
        <f t="shared" si="22"/>
        <v>--</v>
      </c>
      <c r="Y31" s="56" t="str">
        <f t="shared" si="16"/>
        <v>--</v>
      </c>
      <c r="Z31" s="58" t="str">
        <f t="shared" si="20"/>
        <v>--</v>
      </c>
      <c r="AA31" s="97">
        <f t="shared" si="21"/>
        <v>0</v>
      </c>
      <c r="AB31" s="97"/>
    </row>
    <row r="32" spans="1:28" x14ac:dyDescent="0.35">
      <c r="A32" s="138"/>
      <c r="B32" s="27" t="s">
        <v>24</v>
      </c>
      <c r="C32" s="67"/>
      <c r="D32" s="68"/>
      <c r="E32" s="68"/>
      <c r="F32" s="104" t="str">
        <f t="shared" si="6"/>
        <v>--</v>
      </c>
      <c r="G32" s="102" t="str">
        <f t="shared" si="23"/>
        <v>--</v>
      </c>
      <c r="H32" s="40">
        <f t="shared" si="24"/>
        <v>0</v>
      </c>
      <c r="I32" s="36">
        <f t="shared" si="25"/>
        <v>0</v>
      </c>
      <c r="J32" s="37">
        <f t="shared" si="26"/>
        <v>0</v>
      </c>
      <c r="K32" s="42">
        <f t="shared" si="8"/>
        <v>0</v>
      </c>
      <c r="L32" s="14"/>
      <c r="M32" s="16">
        <f t="shared" si="9"/>
        <v>0</v>
      </c>
      <c r="N32" s="9"/>
      <c r="O32" s="10">
        <f t="shared" si="10"/>
        <v>0</v>
      </c>
      <c r="P32" s="9"/>
      <c r="Q32" s="8">
        <f t="shared" si="17"/>
        <v>0</v>
      </c>
      <c r="R32" s="55">
        <f t="shared" si="11"/>
        <v>0</v>
      </c>
      <c r="S32" s="109">
        <f t="shared" si="18"/>
        <v>0</v>
      </c>
      <c r="T32" s="8">
        <f t="shared" si="12"/>
        <v>0</v>
      </c>
      <c r="U32" s="18">
        <f t="shared" si="13"/>
        <v>0</v>
      </c>
      <c r="V32" s="56">
        <f t="shared" si="19"/>
        <v>0</v>
      </c>
      <c r="W32" s="60" t="str">
        <f t="shared" si="14"/>
        <v>NE</v>
      </c>
      <c r="X32" s="77" t="str">
        <f t="shared" si="22"/>
        <v>--</v>
      </c>
      <c r="Y32" s="56" t="str">
        <f t="shared" si="16"/>
        <v>--</v>
      </c>
      <c r="Z32" s="58" t="str">
        <f t="shared" si="20"/>
        <v>--</v>
      </c>
      <c r="AA32" s="97">
        <f t="shared" si="21"/>
        <v>0</v>
      </c>
      <c r="AB32" s="97"/>
    </row>
    <row r="33" spans="1:28" x14ac:dyDescent="0.35">
      <c r="A33" s="138"/>
      <c r="B33" s="26" t="s">
        <v>25</v>
      </c>
      <c r="C33" s="67"/>
      <c r="D33" s="68"/>
      <c r="E33" s="68"/>
      <c r="F33" s="104" t="str">
        <f t="shared" si="6"/>
        <v>--</v>
      </c>
      <c r="G33" s="102" t="str">
        <f t="shared" si="23"/>
        <v>--</v>
      </c>
      <c r="H33" s="40">
        <f t="shared" si="24"/>
        <v>0</v>
      </c>
      <c r="I33" s="36">
        <f t="shared" si="25"/>
        <v>0</v>
      </c>
      <c r="J33" s="37">
        <f t="shared" si="26"/>
        <v>0</v>
      </c>
      <c r="K33" s="42">
        <f t="shared" si="8"/>
        <v>0</v>
      </c>
      <c r="L33" s="14"/>
      <c r="M33" s="16">
        <f t="shared" si="9"/>
        <v>0</v>
      </c>
      <c r="N33" s="9"/>
      <c r="O33" s="10">
        <f t="shared" si="10"/>
        <v>0</v>
      </c>
      <c r="P33" s="9"/>
      <c r="Q33" s="8">
        <f t="shared" si="17"/>
        <v>0</v>
      </c>
      <c r="R33" s="55">
        <f t="shared" si="11"/>
        <v>0</v>
      </c>
      <c r="S33" s="109">
        <f t="shared" si="18"/>
        <v>0</v>
      </c>
      <c r="T33" s="8">
        <f t="shared" si="12"/>
        <v>0</v>
      </c>
      <c r="U33" s="18">
        <f t="shared" si="13"/>
        <v>0</v>
      </c>
      <c r="V33" s="56">
        <f t="shared" si="19"/>
        <v>0</v>
      </c>
      <c r="W33" s="60" t="str">
        <f t="shared" si="14"/>
        <v>NE</v>
      </c>
      <c r="X33" s="77" t="str">
        <f t="shared" si="22"/>
        <v>--</v>
      </c>
      <c r="Y33" s="56" t="str">
        <f t="shared" si="16"/>
        <v>--</v>
      </c>
      <c r="Z33" s="58" t="str">
        <f t="shared" si="20"/>
        <v>--</v>
      </c>
      <c r="AA33" s="97">
        <f t="shared" si="21"/>
        <v>0</v>
      </c>
      <c r="AB33" s="97"/>
    </row>
    <row r="34" spans="1:28" x14ac:dyDescent="0.35">
      <c r="A34" s="138"/>
      <c r="B34" s="27" t="s">
        <v>26</v>
      </c>
      <c r="C34" s="67"/>
      <c r="D34" s="68"/>
      <c r="E34" s="68"/>
      <c r="F34" s="104" t="str">
        <f t="shared" si="6"/>
        <v>--</v>
      </c>
      <c r="G34" s="102" t="str">
        <f t="shared" si="23"/>
        <v>--</v>
      </c>
      <c r="H34" s="40">
        <f t="shared" si="24"/>
        <v>0</v>
      </c>
      <c r="I34" s="36">
        <f t="shared" si="25"/>
        <v>0</v>
      </c>
      <c r="J34" s="37">
        <f t="shared" si="26"/>
        <v>0</v>
      </c>
      <c r="K34" s="42">
        <f t="shared" si="8"/>
        <v>0</v>
      </c>
      <c r="L34" s="14"/>
      <c r="M34" s="16">
        <f t="shared" si="9"/>
        <v>0</v>
      </c>
      <c r="N34" s="9"/>
      <c r="O34" s="10">
        <f t="shared" si="10"/>
        <v>0</v>
      </c>
      <c r="P34" s="9"/>
      <c r="Q34" s="8">
        <f t="shared" si="17"/>
        <v>0</v>
      </c>
      <c r="R34" s="55">
        <f t="shared" si="11"/>
        <v>0</v>
      </c>
      <c r="S34" s="109">
        <f t="shared" si="18"/>
        <v>0</v>
      </c>
      <c r="T34" s="8">
        <f t="shared" si="12"/>
        <v>0</v>
      </c>
      <c r="U34" s="18">
        <f t="shared" si="13"/>
        <v>0</v>
      </c>
      <c r="V34" s="56">
        <f t="shared" si="19"/>
        <v>0</v>
      </c>
      <c r="W34" s="60" t="str">
        <f t="shared" si="14"/>
        <v>NE</v>
      </c>
      <c r="X34" s="77" t="str">
        <f t="shared" si="22"/>
        <v>--</v>
      </c>
      <c r="Y34" s="56" t="str">
        <f t="shared" si="16"/>
        <v>--</v>
      </c>
      <c r="Z34" s="58" t="str">
        <f t="shared" si="20"/>
        <v>--</v>
      </c>
      <c r="AA34" s="97">
        <f t="shared" si="21"/>
        <v>0</v>
      </c>
      <c r="AB34" s="97"/>
    </row>
    <row r="35" spans="1:28" x14ac:dyDescent="0.35">
      <c r="A35" s="138"/>
      <c r="B35" s="26" t="s">
        <v>27</v>
      </c>
      <c r="C35" s="67"/>
      <c r="D35" s="68"/>
      <c r="E35" s="68"/>
      <c r="F35" s="104" t="str">
        <f t="shared" si="6"/>
        <v>--</v>
      </c>
      <c r="G35" s="102" t="str">
        <f t="shared" si="23"/>
        <v>--</v>
      </c>
      <c r="H35" s="40">
        <f t="shared" si="24"/>
        <v>0</v>
      </c>
      <c r="I35" s="36">
        <f t="shared" si="25"/>
        <v>0</v>
      </c>
      <c r="J35" s="37">
        <f t="shared" si="26"/>
        <v>0</v>
      </c>
      <c r="K35" s="42">
        <f t="shared" si="8"/>
        <v>0</v>
      </c>
      <c r="L35" s="14"/>
      <c r="M35" s="16">
        <f t="shared" si="9"/>
        <v>0</v>
      </c>
      <c r="N35" s="9"/>
      <c r="O35" s="10">
        <f t="shared" si="10"/>
        <v>0</v>
      </c>
      <c r="P35" s="9"/>
      <c r="Q35" s="8">
        <f t="shared" si="17"/>
        <v>0</v>
      </c>
      <c r="R35" s="55">
        <f t="shared" si="11"/>
        <v>0</v>
      </c>
      <c r="S35" s="109">
        <f t="shared" si="18"/>
        <v>0</v>
      </c>
      <c r="T35" s="8">
        <f t="shared" si="12"/>
        <v>0</v>
      </c>
      <c r="U35" s="18">
        <f t="shared" si="13"/>
        <v>0</v>
      </c>
      <c r="V35" s="56">
        <f t="shared" si="19"/>
        <v>0</v>
      </c>
      <c r="W35" s="60" t="str">
        <f t="shared" si="14"/>
        <v>NE</v>
      </c>
      <c r="X35" s="77" t="str">
        <f t="shared" si="22"/>
        <v>--</v>
      </c>
      <c r="Y35" s="56" t="str">
        <f t="shared" si="16"/>
        <v>--</v>
      </c>
      <c r="Z35" s="58" t="str">
        <f t="shared" si="20"/>
        <v>--</v>
      </c>
      <c r="AA35" s="97">
        <f t="shared" si="21"/>
        <v>0</v>
      </c>
      <c r="AB35" s="97"/>
    </row>
    <row r="36" spans="1:28" x14ac:dyDescent="0.35">
      <c r="A36" s="138"/>
      <c r="B36" s="27" t="s">
        <v>28</v>
      </c>
      <c r="C36" s="67"/>
      <c r="D36" s="68"/>
      <c r="E36" s="68"/>
      <c r="F36" s="104" t="str">
        <f t="shared" si="6"/>
        <v>--</v>
      </c>
      <c r="G36" s="102" t="str">
        <f t="shared" si="23"/>
        <v>--</v>
      </c>
      <c r="H36" s="40">
        <f t="shared" si="24"/>
        <v>0</v>
      </c>
      <c r="I36" s="36">
        <f t="shared" si="25"/>
        <v>0</v>
      </c>
      <c r="J36" s="37">
        <f t="shared" si="26"/>
        <v>0</v>
      </c>
      <c r="K36" s="42">
        <f t="shared" si="8"/>
        <v>0</v>
      </c>
      <c r="L36" s="14"/>
      <c r="M36" s="16">
        <f t="shared" si="9"/>
        <v>0</v>
      </c>
      <c r="N36" s="9"/>
      <c r="O36" s="10">
        <f t="shared" si="10"/>
        <v>0</v>
      </c>
      <c r="P36" s="9"/>
      <c r="Q36" s="8">
        <f t="shared" si="17"/>
        <v>0</v>
      </c>
      <c r="R36" s="55">
        <f t="shared" si="11"/>
        <v>0</v>
      </c>
      <c r="S36" s="109">
        <f t="shared" si="18"/>
        <v>0</v>
      </c>
      <c r="T36" s="8">
        <f t="shared" si="12"/>
        <v>0</v>
      </c>
      <c r="U36" s="18">
        <f t="shared" si="13"/>
        <v>0</v>
      </c>
      <c r="V36" s="56">
        <f t="shared" si="19"/>
        <v>0</v>
      </c>
      <c r="W36" s="60" t="str">
        <f t="shared" si="14"/>
        <v>NE</v>
      </c>
      <c r="X36" s="77" t="str">
        <f t="shared" si="22"/>
        <v>--</v>
      </c>
      <c r="Y36" s="56" t="str">
        <f t="shared" si="16"/>
        <v>--</v>
      </c>
      <c r="Z36" s="58" t="str">
        <f t="shared" si="20"/>
        <v>--</v>
      </c>
      <c r="AA36" s="97">
        <f t="shared" si="21"/>
        <v>0</v>
      </c>
      <c r="AB36" s="97"/>
    </row>
    <row r="37" spans="1:28" x14ac:dyDescent="0.35">
      <c r="A37" s="138"/>
      <c r="B37" s="26" t="s">
        <v>29</v>
      </c>
      <c r="C37" s="67"/>
      <c r="D37" s="68"/>
      <c r="E37" s="68"/>
      <c r="F37" s="104" t="str">
        <f t="shared" si="6"/>
        <v>--</v>
      </c>
      <c r="G37" s="102" t="str">
        <f t="shared" si="23"/>
        <v>--</v>
      </c>
      <c r="H37" s="40">
        <f t="shared" si="24"/>
        <v>0</v>
      </c>
      <c r="I37" s="36">
        <f t="shared" si="25"/>
        <v>0</v>
      </c>
      <c r="J37" s="37">
        <f t="shared" si="26"/>
        <v>0</v>
      </c>
      <c r="K37" s="42">
        <f t="shared" si="8"/>
        <v>0</v>
      </c>
      <c r="L37" s="14"/>
      <c r="M37" s="16">
        <f t="shared" si="9"/>
        <v>0</v>
      </c>
      <c r="N37" s="9"/>
      <c r="O37" s="10">
        <f t="shared" si="10"/>
        <v>0</v>
      </c>
      <c r="P37" s="9"/>
      <c r="Q37" s="8">
        <f t="shared" si="17"/>
        <v>0</v>
      </c>
      <c r="R37" s="55">
        <f t="shared" si="11"/>
        <v>0</v>
      </c>
      <c r="S37" s="109">
        <f t="shared" si="18"/>
        <v>0</v>
      </c>
      <c r="T37" s="8">
        <f t="shared" si="12"/>
        <v>0</v>
      </c>
      <c r="U37" s="18">
        <f t="shared" si="13"/>
        <v>0</v>
      </c>
      <c r="V37" s="56">
        <f t="shared" si="19"/>
        <v>0</v>
      </c>
      <c r="W37" s="60" t="str">
        <f t="shared" si="14"/>
        <v>NE</v>
      </c>
      <c r="X37" s="77" t="str">
        <f t="shared" si="22"/>
        <v>--</v>
      </c>
      <c r="Y37" s="56" t="str">
        <f t="shared" si="16"/>
        <v>--</v>
      </c>
      <c r="Z37" s="58" t="str">
        <f t="shared" si="20"/>
        <v>--</v>
      </c>
      <c r="AA37" s="97">
        <f t="shared" si="21"/>
        <v>0</v>
      </c>
      <c r="AB37" s="97"/>
    </row>
    <row r="38" spans="1:28" x14ac:dyDescent="0.35">
      <c r="A38" s="138"/>
      <c r="B38" s="27" t="s">
        <v>30</v>
      </c>
      <c r="C38" s="67"/>
      <c r="D38" s="68"/>
      <c r="E38" s="68"/>
      <c r="F38" s="104" t="str">
        <f t="shared" si="6"/>
        <v>--</v>
      </c>
      <c r="G38" s="102" t="str">
        <f t="shared" si="23"/>
        <v>--</v>
      </c>
      <c r="H38" s="40">
        <f t="shared" si="24"/>
        <v>0</v>
      </c>
      <c r="I38" s="36">
        <f t="shared" si="25"/>
        <v>0</v>
      </c>
      <c r="J38" s="37">
        <f t="shared" si="26"/>
        <v>0</v>
      </c>
      <c r="K38" s="42">
        <f t="shared" si="8"/>
        <v>0</v>
      </c>
      <c r="L38" s="14"/>
      <c r="M38" s="16">
        <f t="shared" si="9"/>
        <v>0</v>
      </c>
      <c r="N38" s="9"/>
      <c r="O38" s="10">
        <f t="shared" si="10"/>
        <v>0</v>
      </c>
      <c r="P38" s="9"/>
      <c r="Q38" s="8">
        <f t="shared" si="17"/>
        <v>0</v>
      </c>
      <c r="R38" s="55">
        <f t="shared" si="11"/>
        <v>0</v>
      </c>
      <c r="S38" s="109">
        <f t="shared" si="18"/>
        <v>0</v>
      </c>
      <c r="T38" s="8">
        <f t="shared" si="12"/>
        <v>0</v>
      </c>
      <c r="U38" s="18">
        <f t="shared" si="13"/>
        <v>0</v>
      </c>
      <c r="V38" s="56">
        <f t="shared" si="19"/>
        <v>0</v>
      </c>
      <c r="W38" s="60" t="str">
        <f t="shared" si="14"/>
        <v>NE</v>
      </c>
      <c r="X38" s="77" t="str">
        <f t="shared" si="22"/>
        <v>--</v>
      </c>
      <c r="Y38" s="56" t="str">
        <f t="shared" si="16"/>
        <v>--</v>
      </c>
      <c r="Z38" s="58" t="str">
        <f t="shared" si="20"/>
        <v>--</v>
      </c>
      <c r="AA38" s="97">
        <f t="shared" si="21"/>
        <v>0</v>
      </c>
      <c r="AB38" s="97"/>
    </row>
    <row r="39" spans="1:28" x14ac:dyDescent="0.35">
      <c r="A39" s="138"/>
      <c r="B39" s="26" t="s">
        <v>31</v>
      </c>
      <c r="C39" s="67"/>
      <c r="D39" s="68"/>
      <c r="E39" s="68"/>
      <c r="F39" s="104" t="str">
        <f t="shared" si="6"/>
        <v>--</v>
      </c>
      <c r="G39" s="102" t="str">
        <f t="shared" si="23"/>
        <v>--</v>
      </c>
      <c r="H39" s="40">
        <f t="shared" si="24"/>
        <v>0</v>
      </c>
      <c r="I39" s="36">
        <f t="shared" si="25"/>
        <v>0</v>
      </c>
      <c r="J39" s="37">
        <f t="shared" si="26"/>
        <v>0</v>
      </c>
      <c r="K39" s="42">
        <f t="shared" si="8"/>
        <v>0</v>
      </c>
      <c r="L39" s="14"/>
      <c r="M39" s="16">
        <f t="shared" si="9"/>
        <v>0</v>
      </c>
      <c r="N39" s="9"/>
      <c r="O39" s="10">
        <f t="shared" si="10"/>
        <v>0</v>
      </c>
      <c r="P39" s="9"/>
      <c r="Q39" s="8">
        <f t="shared" si="17"/>
        <v>0</v>
      </c>
      <c r="R39" s="55">
        <f t="shared" si="11"/>
        <v>0</v>
      </c>
      <c r="S39" s="109">
        <f t="shared" si="18"/>
        <v>0</v>
      </c>
      <c r="T39" s="8">
        <f t="shared" si="12"/>
        <v>0</v>
      </c>
      <c r="U39" s="18">
        <f t="shared" si="13"/>
        <v>0</v>
      </c>
      <c r="V39" s="56">
        <f t="shared" si="19"/>
        <v>0</v>
      </c>
      <c r="W39" s="60" t="str">
        <f t="shared" si="14"/>
        <v>NE</v>
      </c>
      <c r="X39" s="77" t="str">
        <f t="shared" si="22"/>
        <v>--</v>
      </c>
      <c r="Y39" s="56" t="str">
        <f t="shared" si="16"/>
        <v>--</v>
      </c>
      <c r="Z39" s="58" t="str">
        <f t="shared" si="20"/>
        <v>--</v>
      </c>
      <c r="AA39" s="97">
        <f t="shared" si="21"/>
        <v>0</v>
      </c>
      <c r="AB39" s="97"/>
    </row>
    <row r="40" spans="1:28" x14ac:dyDescent="0.35">
      <c r="A40" s="138"/>
      <c r="B40" s="27" t="s">
        <v>32</v>
      </c>
      <c r="C40" s="67"/>
      <c r="D40" s="68"/>
      <c r="E40" s="68"/>
      <c r="F40" s="104" t="str">
        <f t="shared" si="6"/>
        <v>--</v>
      </c>
      <c r="G40" s="102" t="str">
        <f t="shared" si="23"/>
        <v>--</v>
      </c>
      <c r="H40" s="40">
        <f t="shared" si="24"/>
        <v>0</v>
      </c>
      <c r="I40" s="36">
        <f t="shared" si="25"/>
        <v>0</v>
      </c>
      <c r="J40" s="37">
        <f t="shared" si="26"/>
        <v>0</v>
      </c>
      <c r="K40" s="42">
        <f t="shared" si="8"/>
        <v>0</v>
      </c>
      <c r="L40" s="14"/>
      <c r="M40" s="16">
        <f t="shared" si="9"/>
        <v>0</v>
      </c>
      <c r="N40" s="9"/>
      <c r="O40" s="10">
        <f t="shared" si="10"/>
        <v>0</v>
      </c>
      <c r="P40" s="9"/>
      <c r="Q40" s="8">
        <f t="shared" si="17"/>
        <v>0</v>
      </c>
      <c r="R40" s="55">
        <f t="shared" si="11"/>
        <v>0</v>
      </c>
      <c r="S40" s="109">
        <f t="shared" si="18"/>
        <v>0</v>
      </c>
      <c r="T40" s="8">
        <f t="shared" si="12"/>
        <v>0</v>
      </c>
      <c r="U40" s="18">
        <f t="shared" si="13"/>
        <v>0</v>
      </c>
      <c r="V40" s="56">
        <f t="shared" si="19"/>
        <v>0</v>
      </c>
      <c r="W40" s="60" t="str">
        <f t="shared" si="14"/>
        <v>NE</v>
      </c>
      <c r="X40" s="77" t="str">
        <f t="shared" si="22"/>
        <v>--</v>
      </c>
      <c r="Y40" s="56" t="str">
        <f t="shared" si="16"/>
        <v>--</v>
      </c>
      <c r="Z40" s="58" t="str">
        <f t="shared" si="20"/>
        <v>--</v>
      </c>
      <c r="AA40" s="97">
        <f t="shared" si="21"/>
        <v>0</v>
      </c>
      <c r="AB40" s="97"/>
    </row>
    <row r="41" spans="1:28" x14ac:dyDescent="0.35">
      <c r="A41" s="138"/>
      <c r="B41" s="26" t="s">
        <v>33</v>
      </c>
      <c r="C41" s="67"/>
      <c r="D41" s="68"/>
      <c r="E41" s="68"/>
      <c r="F41" s="104" t="str">
        <f t="shared" si="6"/>
        <v>--</v>
      </c>
      <c r="G41" s="102" t="str">
        <f t="shared" si="23"/>
        <v>--</v>
      </c>
      <c r="H41" s="40">
        <f t="shared" si="24"/>
        <v>0</v>
      </c>
      <c r="I41" s="36">
        <f t="shared" si="25"/>
        <v>0</v>
      </c>
      <c r="J41" s="37">
        <f t="shared" si="26"/>
        <v>0</v>
      </c>
      <c r="K41" s="42">
        <f t="shared" si="8"/>
        <v>0</v>
      </c>
      <c r="L41" s="14"/>
      <c r="M41" s="16">
        <f>SUM(L29:L40)/12</f>
        <v>0</v>
      </c>
      <c r="N41" s="9"/>
      <c r="O41" s="10">
        <f t="shared" si="10"/>
        <v>0</v>
      </c>
      <c r="P41" s="9"/>
      <c r="Q41" s="8">
        <f t="shared" si="17"/>
        <v>0</v>
      </c>
      <c r="R41" s="55">
        <f t="shared" si="11"/>
        <v>0</v>
      </c>
      <c r="S41" s="109">
        <f t="shared" si="18"/>
        <v>0</v>
      </c>
      <c r="T41" s="8">
        <f t="shared" si="12"/>
        <v>0</v>
      </c>
      <c r="U41" s="18">
        <f t="shared" si="13"/>
        <v>0</v>
      </c>
      <c r="V41" s="56">
        <f t="shared" si="19"/>
        <v>0</v>
      </c>
      <c r="W41" s="60" t="str">
        <f t="shared" si="14"/>
        <v>NE</v>
      </c>
      <c r="X41" s="77" t="str">
        <f t="shared" si="22"/>
        <v>--</v>
      </c>
      <c r="Y41" s="56" t="str">
        <f t="shared" si="16"/>
        <v>--</v>
      </c>
      <c r="Z41" s="58" t="str">
        <f t="shared" si="20"/>
        <v>--</v>
      </c>
      <c r="AA41" s="97">
        <f t="shared" si="21"/>
        <v>0</v>
      </c>
      <c r="AB41" s="97"/>
    </row>
    <row r="42" spans="1:28" ht="14.4" customHeight="1" thickBot="1" x14ac:dyDescent="0.4">
      <c r="A42" s="139"/>
      <c r="B42" s="32" t="s">
        <v>34</v>
      </c>
      <c r="C42" s="95"/>
      <c r="D42" s="96"/>
      <c r="E42" s="96"/>
      <c r="F42" s="105"/>
      <c r="G42" s="69"/>
      <c r="H42" s="41">
        <f>SUM(L31:L42)</f>
        <v>0</v>
      </c>
      <c r="I42" s="38">
        <f t="shared" si="25"/>
        <v>0</v>
      </c>
      <c r="J42" s="39">
        <f t="shared" si="26"/>
        <v>0</v>
      </c>
      <c r="K42" s="20">
        <f t="shared" si="8"/>
        <v>0</v>
      </c>
      <c r="L42" s="15"/>
      <c r="M42" s="6">
        <f>SUM(L30:L41)/12</f>
        <v>0</v>
      </c>
      <c r="N42" s="7"/>
      <c r="O42" s="6">
        <f t="shared" ref="O42" si="27">SUM(N30:N41)/12</f>
        <v>0</v>
      </c>
      <c r="P42" s="7"/>
      <c r="Q42" s="6">
        <f t="shared" ref="Q42" si="28">SUM(P30:P41)/12</f>
        <v>0</v>
      </c>
      <c r="R42" s="53">
        <f t="shared" si="11"/>
        <v>0</v>
      </c>
      <c r="S42" s="110">
        <f t="shared" si="18"/>
        <v>0</v>
      </c>
      <c r="T42" s="6">
        <f t="shared" si="12"/>
        <v>0</v>
      </c>
      <c r="U42" s="23">
        <f t="shared" si="13"/>
        <v>0</v>
      </c>
      <c r="V42" s="57">
        <f t="shared" ref="V42" si="29">SUM(T42:U42)</f>
        <v>0</v>
      </c>
      <c r="W42" s="61" t="str">
        <f t="shared" si="14"/>
        <v>NE</v>
      </c>
      <c r="X42" s="57" t="str">
        <f t="shared" si="22"/>
        <v>--</v>
      </c>
      <c r="Y42" s="57" t="str">
        <f t="shared" si="16"/>
        <v>--</v>
      </c>
      <c r="Z42" s="59" t="str">
        <f t="shared" si="20"/>
        <v>--</v>
      </c>
      <c r="AA42" s="97">
        <f t="shared" si="21"/>
        <v>0</v>
      </c>
      <c r="AB42" s="97"/>
    </row>
    <row r="43" spans="1:28" ht="14.4" customHeight="1" x14ac:dyDescent="0.35">
      <c r="B43" s="28"/>
      <c r="C43" s="28"/>
      <c r="D43" s="4"/>
      <c r="E43" s="4"/>
      <c r="F43" s="4"/>
      <c r="G43" s="4"/>
      <c r="H43" s="4"/>
      <c r="I43" s="4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8" ht="14.4" customHeight="1" x14ac:dyDescent="0.35">
      <c r="B44" s="28"/>
      <c r="C44" s="28"/>
      <c r="D44" s="4"/>
      <c r="E44" s="4"/>
      <c r="F44" s="4"/>
      <c r="G44" s="4"/>
      <c r="H44" s="4"/>
      <c r="I44" s="4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8" ht="14.4" customHeight="1" x14ac:dyDescent="0.35">
      <c r="B45" s="28"/>
      <c r="C45" s="28"/>
      <c r="D45" s="4"/>
      <c r="E45" s="4"/>
      <c r="F45" s="4"/>
      <c r="G45" s="4"/>
      <c r="H45" s="4"/>
      <c r="I45" s="4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8" ht="14.4" customHeight="1" x14ac:dyDescent="0.35"/>
    <row r="47" spans="1:28" ht="14.4" customHeight="1" x14ac:dyDescent="0.35">
      <c r="B47" s="30"/>
      <c r="C47" s="30"/>
      <c r="D47" s="2"/>
      <c r="E47" s="2"/>
      <c r="F47" s="2"/>
      <c r="G47" s="2"/>
      <c r="H47" s="2"/>
      <c r="I47" s="2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</sheetData>
  <mergeCells count="34">
    <mergeCell ref="Y5:Y6"/>
    <mergeCell ref="W3:Z4"/>
    <mergeCell ref="C1:Z2"/>
    <mergeCell ref="Z5:Z6"/>
    <mergeCell ref="T3:V4"/>
    <mergeCell ref="K5:K6"/>
    <mergeCell ref="H3:J4"/>
    <mergeCell ref="H5:H6"/>
    <mergeCell ref="I5:I6"/>
    <mergeCell ref="F5:F6"/>
    <mergeCell ref="T5:U5"/>
    <mergeCell ref="M5:M6"/>
    <mergeCell ref="O5:O6"/>
    <mergeCell ref="Q5:Q6"/>
    <mergeCell ref="V5:V6"/>
    <mergeCell ref="X5:X6"/>
    <mergeCell ref="W5:W6"/>
    <mergeCell ref="L5:L6"/>
    <mergeCell ref="R5:R6"/>
    <mergeCell ref="A7:A18"/>
    <mergeCell ref="A19:A42"/>
    <mergeCell ref="A5:A6"/>
    <mergeCell ref="J5:J6"/>
    <mergeCell ref="C5:C6"/>
    <mergeCell ref="E5:E6"/>
    <mergeCell ref="D5:D6"/>
    <mergeCell ref="B5:B6"/>
    <mergeCell ref="K3:R4"/>
    <mergeCell ref="S3:S4"/>
    <mergeCell ref="G5:G6"/>
    <mergeCell ref="C3:G4"/>
    <mergeCell ref="N5:N6"/>
    <mergeCell ref="P5:P6"/>
    <mergeCell ref="S5:S6"/>
  </mergeCells>
  <pageMargins left="0.7" right="0.7" top="0.78740157499999996" bottom="0.78740157499999996" header="0.3" footer="0.3"/>
  <pageSetup paperSize="9" scale="62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60FA7251BD1B4EBEF368B1C6B6F0FF" ma:contentTypeVersion="1" ma:contentTypeDescription="Vytvoří nový dokument" ma:contentTypeScope="" ma:versionID="4b39f514bd4bb3ad999b1824fa399fa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e00317f04abd27750f1cb7c3fd8a62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Datum zahájení plánování je sloupec webu, který vytvořila funkce Publikování. Používá se k zadání data a času, od kterého se tato stránka začne návštěvníkům webu zobrazovat.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Datum ukončení plánování je sloupec webu, který vytvořila funkce Publikování. Používá se k zadání data a času, od kterého se tato stránka už nebude návštěvníkům webu zobrazovat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D659AA-0782-4926-8B90-1B9AACDFE2B2}"/>
</file>

<file path=customXml/itemProps2.xml><?xml version="1.0" encoding="utf-8"?>
<ds:datastoreItem xmlns:ds="http://schemas.openxmlformats.org/officeDocument/2006/customXml" ds:itemID="{FF64E9B1-8884-496A-8723-068EEFD525C5}"/>
</file>

<file path=customXml/itemProps3.xml><?xml version="1.0" encoding="utf-8"?>
<ds:datastoreItem xmlns:ds="http://schemas.openxmlformats.org/officeDocument/2006/customXml" ds:itemID="{6A3C2160-04A7-45E9-8566-16F50787A8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orientacni vypocet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Merhoutová Jana, Ing., kpt.</dc:creator>
  <cp:lastModifiedBy>Kováříková Koucká Radka, Mgr., pplk.</cp:lastModifiedBy>
  <cp:lastPrinted>2021-02-04T11:43:51Z</cp:lastPrinted>
  <dcterms:created xsi:type="dcterms:W3CDTF">2019-11-20T09:05:13Z</dcterms:created>
  <dcterms:modified xsi:type="dcterms:W3CDTF">2021-02-04T11:44:15Z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0x010100D460FA7251BD1B4EBEF368B1C6B6F0FF</vt:lpwstr>
  </property>
  <property fmtid="{D5CDD505-2E9C-101B-9397-08002B2CF9AE}" pid="3" name="Order">
    <vt:r8>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